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Bauleistungspreise\"/>
    </mc:Choice>
  </mc:AlternateContent>
  <xr:revisionPtr revIDLastSave="0" documentId="13_ncr:1_{717711B3-7202-4138-BB12-2E0C40BA8D6A}" xr6:coauthVersionLast="47" xr6:coauthVersionMax="47" xr10:uidLastSave="{00000000-0000-0000-0000-000000000000}"/>
  <bookViews>
    <workbookView xWindow="28680" yWindow="-120" windowWidth="29040" windowHeight="17520" xr2:uid="{62B79C27-570E-48E7-AFDB-B811D57A6164}"/>
  </bookViews>
  <sheets>
    <sheet name="Preisindizes und VÄ ab 2021" sheetId="1" r:id="rId1"/>
  </sheets>
  <definedNames>
    <definedName name="_xlnm.Print_Area" localSheetId="0">'Preisindizes und VÄ ab 2021'!$A$1:$S$37</definedName>
    <definedName name="_xlnm.Print_Titles" localSheetId="0">'Preisindizes und VÄ ab 2021'!$A:$A,'Preisindizes und VÄ ab 2021'!$37:$37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3" i="1"/>
  <c r="D13" i="1"/>
  <c r="G13" i="1"/>
  <c r="O16" i="1"/>
  <c r="L15" i="1"/>
  <c r="L14" i="1"/>
  <c r="L13" i="1"/>
  <c r="F15" i="1"/>
  <c r="F14" i="1"/>
</calcChain>
</file>

<file path=xl/sharedStrings.xml><?xml version="1.0" encoding="utf-8"?>
<sst xmlns="http://schemas.openxmlformats.org/spreadsheetml/2006/main" count="160" uniqueCount="45">
  <si>
    <t>Februar</t>
  </si>
  <si>
    <t>Mai</t>
  </si>
  <si>
    <t>August</t>
  </si>
  <si>
    <t>November</t>
  </si>
  <si>
    <t>Wohngebäude
Index
Punkte</t>
  </si>
  <si>
    <t>Gewerbliche
Betriebsgebäude
Index
Punkte</t>
  </si>
  <si>
    <t>Straßenbau
Index
Punkte</t>
  </si>
  <si>
    <t>Schönheitsreparaturen
in einer Wohnung
Index
Punkte</t>
  </si>
  <si>
    <t>Zeilenende</t>
  </si>
  <si>
    <t>Spaltenende</t>
  </si>
  <si>
    <t>Tabellenende</t>
  </si>
  <si>
    <t>Bürogebäude
Index
Punkte</t>
  </si>
  <si>
    <t>Instandhaltung von
Wohngebäuden
ohne Schönheitsreparaturen
Index
Punkte</t>
  </si>
  <si>
    <t>x</t>
  </si>
  <si>
    <t>Wohngebäude</t>
  </si>
  <si>
    <t>Bürogebäude</t>
  </si>
  <si>
    <t>Gewerbliche
Betriebsgebäude</t>
  </si>
  <si>
    <t>Straßenbau</t>
  </si>
  <si>
    <t>Wohngebäude
Veränderung
gegenüber
Vorjahr bzw.
Vorjahresquartal
in Prozent</t>
  </si>
  <si>
    <t>Wohngebäude
Veränderung
gegenüber
Vorquartal
in Prozent</t>
  </si>
  <si>
    <t>Bürogebäude
Veränderung
gegenüber
Vorjahr bzw.
Vorjahresquartal
in Prozent</t>
  </si>
  <si>
    <t>Bürogebäude
Veränderung
gegenüber
Vorquartal
in Prozent</t>
  </si>
  <si>
    <t>Gewerbliche
Betriebsgebäude
Veränderung
gegenüber
Vorjahr bzw.
Vorjahresquartal
in Prozent</t>
  </si>
  <si>
    <t>Gewerbliche
Betriebsgebäude
Veränderung
gegenüber
Vorquartal
in Prozent</t>
  </si>
  <si>
    <t>Straßenbau
Veränderung
gegenüber
Vorjahr bzw.
Vorjahresquartal
in Prozent</t>
  </si>
  <si>
    <t>Straßenbau
Veränderung
gegenüber
Vorquartal
in Prozent</t>
  </si>
  <si>
    <t>Instandhaltung von
Wohngebäuden
ohne Schönheitsreparaturen
Veränderung
gegenüber
Vorjahr bzw.
Vorjahresquartal
in Prozent</t>
  </si>
  <si>
    <t>Instandhaltung von
Wohngebäuden
ohne Schönheitsreparaturen
Veränderung
gegenüber
Vorquartal
in Prozent</t>
  </si>
  <si>
    <t>Schönheitsreparaturen
in einer Wohnung
Veränderung
gegenüber
Vorjahr bzw.
Vorjahresquartal
in Prozent</t>
  </si>
  <si>
    <t>Schönheitsreparaturen
in einer Wohnung
Veränderung
gegenüber
Vorquartal
in Prozent</t>
  </si>
  <si>
    <t>Index</t>
  </si>
  <si>
    <t>Veränderung gegenüber</t>
  </si>
  <si>
    <t>In Prozent</t>
  </si>
  <si>
    <t>Schönheitsreparaturen in einer Wohnung</t>
  </si>
  <si>
    <t>Instandhaltung von Wohngebäuden ohne Schönheitsreparaturen</t>
  </si>
  <si>
    <t>VQ</t>
  </si>
  <si>
    <t>Jahr
---
Monat</t>
  </si>
  <si>
    <t>Preisindizes und Veränderungsraten für ausgewählte Bauwerke in Niedersachsen ab 2021 bis zum aktuellen Rand (Basisjahr 2021 = 100)</t>
  </si>
  <si>
    <r>
      <rPr>
        <b/>
        <sz val="6"/>
        <rFont val="Arial"/>
        <family val="2"/>
      </rPr>
      <t>© Landesamt für Statistik Niedersachsen (LSN), Hannover 2025.</t>
    </r>
    <r>
      <rPr>
        <sz val="6"/>
        <rFont val="Arial"/>
        <family val="2"/>
      </rPr>
      <t xml:space="preserve">
Vervielfältigung und Verbreitung, auch auszugsweise, mit Quellenangabe erwünscht.
Quelle: Statistik der Bauleistungspreise, LSN</t>
    </r>
  </si>
  <si>
    <t>VJ/VJQ</t>
  </si>
  <si>
    <t>VJ = Vorjahr
VJQ = Vorjahresquartal
VQ = Vorquartal</t>
  </si>
  <si>
    <t>Zeichenerklärung:
x = Keine sinnvolle Aussage möglich.</t>
  </si>
  <si>
    <t>Nächste Zeilen: Zeichenerklärung und Definition verwendeter Abkürzungen.</t>
  </si>
  <si>
    <t>Der Tabellenkopf für Vorlesehilfen befindet sich in Zeile 7.</t>
  </si>
  <si>
    <t>Jahr beziehungsweise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</si>
</sst>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#,##0.0;\-#,##0.0;\ 0.0"/>
    <numFmt numFmtId="166" formatCode="#,##0.0\ _€;\-#,##0.0\ _€"/>
  </numFmts>
  <fonts count="13" x14ac:knownFonts="1">
    <font>
      <sz val="10"/>
      <name val="NDSFrutiger 45 Light"/>
    </font>
    <font>
      <sz val="10"/>
      <name val="Arial"/>
      <family val="2"/>
    </font>
    <font>
      <sz val="10"/>
      <name val="NDSFrutiger 45 Light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6" fillId="0" borderId="0" xfId="1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0" fontId="9" fillId="0" borderId="0" xfId="1" applyFont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166" fontId="12" fillId="0" borderId="0" xfId="1" applyNumberFormat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</cellXfs>
  <cellStyles count="2">
    <cellStyle name="Standard" xfId="0" builtinId="0"/>
    <cellStyle name="Standard_Tabelle1" xfId="1" xr:uid="{60DF2155-D0DC-43CD-9008-20EE94BA7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9557-55A1-4ABB-B8DD-BB2A1ACEE463}">
  <sheetPr>
    <pageSetUpPr fitToPage="1"/>
  </sheetPr>
  <dimension ref="A1:T38"/>
  <sheetViews>
    <sheetView showGridLines="0" tabSelected="1" zoomScaleNormal="100" workbookViewId="0">
      <selection sqref="A1:S1"/>
    </sheetView>
  </sheetViews>
  <sheetFormatPr baseColWidth="10" defaultColWidth="11" defaultRowHeight="13.5" x14ac:dyDescent="0.25"/>
  <cols>
    <col min="1" max="19" width="9.125" style="1" customWidth="1"/>
    <col min="20" max="20" width="0.625" style="2" customWidth="1"/>
    <col min="21" max="16384" width="11" style="1"/>
  </cols>
  <sheetData>
    <row r="1" spans="1:20" s="4" customFormat="1" ht="20.100000000000001" customHeight="1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 t="s">
        <v>8</v>
      </c>
    </row>
    <row r="2" spans="1:20" s="4" customFormat="1" ht="3" customHeight="1" x14ac:dyDescent="0.2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 t="s">
        <v>8</v>
      </c>
    </row>
    <row r="3" spans="1:20" s="7" customFormat="1" ht="24" customHeight="1" x14ac:dyDescent="0.25">
      <c r="A3" s="19" t="s">
        <v>36</v>
      </c>
      <c r="B3" s="23" t="s">
        <v>14</v>
      </c>
      <c r="C3" s="23"/>
      <c r="D3" s="27"/>
      <c r="E3" s="22" t="s">
        <v>15</v>
      </c>
      <c r="F3" s="23"/>
      <c r="G3" s="27"/>
      <c r="H3" s="22" t="s">
        <v>16</v>
      </c>
      <c r="I3" s="23"/>
      <c r="J3" s="27"/>
      <c r="K3" s="22" t="s">
        <v>17</v>
      </c>
      <c r="L3" s="23"/>
      <c r="M3" s="27"/>
      <c r="N3" s="22" t="s">
        <v>34</v>
      </c>
      <c r="O3" s="23"/>
      <c r="P3" s="27"/>
      <c r="Q3" s="22" t="s">
        <v>33</v>
      </c>
      <c r="R3" s="23"/>
      <c r="S3" s="23"/>
      <c r="T3" s="12" t="s">
        <v>8</v>
      </c>
    </row>
    <row r="4" spans="1:20" s="7" customFormat="1" ht="13.5" customHeight="1" x14ac:dyDescent="0.25">
      <c r="A4" s="20"/>
      <c r="B4" s="24" t="s">
        <v>30</v>
      </c>
      <c r="C4" s="22" t="s">
        <v>31</v>
      </c>
      <c r="D4" s="27"/>
      <c r="E4" s="24" t="s">
        <v>30</v>
      </c>
      <c r="F4" s="22" t="s">
        <v>31</v>
      </c>
      <c r="G4" s="27"/>
      <c r="H4" s="24" t="s">
        <v>30</v>
      </c>
      <c r="I4" s="22" t="s">
        <v>31</v>
      </c>
      <c r="J4" s="27"/>
      <c r="K4" s="24" t="s">
        <v>30</v>
      </c>
      <c r="L4" s="22" t="s">
        <v>31</v>
      </c>
      <c r="M4" s="27"/>
      <c r="N4" s="24" t="s">
        <v>30</v>
      </c>
      <c r="O4" s="22" t="s">
        <v>31</v>
      </c>
      <c r="P4" s="27"/>
      <c r="Q4" s="24" t="s">
        <v>30</v>
      </c>
      <c r="R4" s="22" t="s">
        <v>31</v>
      </c>
      <c r="S4" s="23"/>
      <c r="T4" s="12" t="s">
        <v>8</v>
      </c>
    </row>
    <row r="5" spans="1:20" s="7" customFormat="1" x14ac:dyDescent="0.25">
      <c r="A5" s="20"/>
      <c r="B5" s="25"/>
      <c r="C5" s="14" t="s">
        <v>39</v>
      </c>
      <c r="D5" s="14" t="s">
        <v>35</v>
      </c>
      <c r="E5" s="25"/>
      <c r="F5" s="14" t="s">
        <v>39</v>
      </c>
      <c r="G5" s="14" t="s">
        <v>35</v>
      </c>
      <c r="H5" s="25"/>
      <c r="I5" s="14" t="s">
        <v>39</v>
      </c>
      <c r="J5" s="14" t="s">
        <v>35</v>
      </c>
      <c r="K5" s="25"/>
      <c r="L5" s="14" t="s">
        <v>39</v>
      </c>
      <c r="M5" s="14" t="s">
        <v>35</v>
      </c>
      <c r="N5" s="25"/>
      <c r="O5" s="14" t="s">
        <v>39</v>
      </c>
      <c r="P5" s="14" t="s">
        <v>35</v>
      </c>
      <c r="Q5" s="25"/>
      <c r="R5" s="14" t="s">
        <v>39</v>
      </c>
      <c r="S5" s="15" t="s">
        <v>35</v>
      </c>
      <c r="T5" s="12" t="s">
        <v>8</v>
      </c>
    </row>
    <row r="6" spans="1:20" s="7" customFormat="1" x14ac:dyDescent="0.25">
      <c r="A6" s="21"/>
      <c r="B6" s="26"/>
      <c r="C6" s="22" t="s">
        <v>32</v>
      </c>
      <c r="D6" s="27"/>
      <c r="E6" s="26"/>
      <c r="F6" s="22" t="s">
        <v>32</v>
      </c>
      <c r="G6" s="27"/>
      <c r="H6" s="26"/>
      <c r="I6" s="22" t="s">
        <v>32</v>
      </c>
      <c r="J6" s="27"/>
      <c r="K6" s="26"/>
      <c r="L6" s="22" t="s">
        <v>32</v>
      </c>
      <c r="M6" s="27"/>
      <c r="N6" s="26"/>
      <c r="O6" s="22" t="s">
        <v>32</v>
      </c>
      <c r="P6" s="27"/>
      <c r="Q6" s="26"/>
      <c r="R6" s="22" t="s">
        <v>32</v>
      </c>
      <c r="S6" s="23"/>
      <c r="T6" s="12" t="s">
        <v>8</v>
      </c>
    </row>
    <row r="7" spans="1:20" s="11" customFormat="1" ht="2.25" customHeight="1" x14ac:dyDescent="0.25">
      <c r="A7" s="8" t="s">
        <v>44</v>
      </c>
      <c r="B7" s="9" t="s">
        <v>4</v>
      </c>
      <c r="C7" s="10" t="s">
        <v>18</v>
      </c>
      <c r="D7" s="10" t="s">
        <v>19</v>
      </c>
      <c r="E7" s="9" t="s">
        <v>11</v>
      </c>
      <c r="F7" s="10" t="s">
        <v>20</v>
      </c>
      <c r="G7" s="10" t="s">
        <v>21</v>
      </c>
      <c r="H7" s="9" t="s">
        <v>5</v>
      </c>
      <c r="I7" s="10" t="s">
        <v>22</v>
      </c>
      <c r="J7" s="10" t="s">
        <v>23</v>
      </c>
      <c r="K7" s="9" t="s">
        <v>6</v>
      </c>
      <c r="L7" s="10" t="s">
        <v>24</v>
      </c>
      <c r="M7" s="10" t="s">
        <v>25</v>
      </c>
      <c r="N7" s="9" t="s">
        <v>12</v>
      </c>
      <c r="O7" s="10" t="s">
        <v>26</v>
      </c>
      <c r="P7" s="10" t="s">
        <v>27</v>
      </c>
      <c r="Q7" s="9" t="s">
        <v>7</v>
      </c>
      <c r="R7" s="10" t="s">
        <v>28</v>
      </c>
      <c r="S7" s="10" t="s">
        <v>29</v>
      </c>
      <c r="T7" s="12" t="s">
        <v>8</v>
      </c>
    </row>
    <row r="8" spans="1:20" s="3" customFormat="1" ht="11.25" x14ac:dyDescent="0.2">
      <c r="A8" s="32">
        <v>2021</v>
      </c>
      <c r="B8" s="33">
        <v>100</v>
      </c>
      <c r="C8" s="34">
        <v>9.8000000000000007</v>
      </c>
      <c r="D8" s="35" t="s">
        <v>13</v>
      </c>
      <c r="E8" s="36">
        <v>100</v>
      </c>
      <c r="F8" s="34">
        <v>10</v>
      </c>
      <c r="G8" s="35" t="s">
        <v>13</v>
      </c>
      <c r="H8" s="36">
        <v>100</v>
      </c>
      <c r="I8" s="34">
        <v>10.1</v>
      </c>
      <c r="J8" s="35" t="s">
        <v>13</v>
      </c>
      <c r="K8" s="36">
        <v>100</v>
      </c>
      <c r="L8" s="34">
        <v>4.7</v>
      </c>
      <c r="M8" s="35" t="s">
        <v>13</v>
      </c>
      <c r="N8" s="36">
        <v>100</v>
      </c>
      <c r="O8" s="34">
        <v>10.9</v>
      </c>
      <c r="P8" s="35" t="s">
        <v>13</v>
      </c>
      <c r="Q8" s="36">
        <v>100</v>
      </c>
      <c r="R8" s="34">
        <v>3.8</v>
      </c>
      <c r="S8" s="35" t="s">
        <v>13</v>
      </c>
      <c r="T8" s="12" t="s">
        <v>8</v>
      </c>
    </row>
    <row r="9" spans="1:20" s="3" customFormat="1" ht="11.25" x14ac:dyDescent="0.2">
      <c r="A9" s="32">
        <v>2022</v>
      </c>
      <c r="B9" s="33">
        <v>117.3</v>
      </c>
      <c r="C9" s="37">
        <v>17.3</v>
      </c>
      <c r="D9" s="35" t="s">
        <v>13</v>
      </c>
      <c r="E9" s="33">
        <v>118.1</v>
      </c>
      <c r="F9" s="37">
        <v>18.100000000000001</v>
      </c>
      <c r="G9" s="35" t="s">
        <v>13</v>
      </c>
      <c r="H9" s="33">
        <v>118.5</v>
      </c>
      <c r="I9" s="37">
        <v>18.5</v>
      </c>
      <c r="J9" s="35" t="s">
        <v>13</v>
      </c>
      <c r="K9" s="33">
        <v>118.8</v>
      </c>
      <c r="L9" s="37">
        <v>18.8</v>
      </c>
      <c r="M9" s="35" t="s">
        <v>13</v>
      </c>
      <c r="N9" s="33">
        <v>116.1</v>
      </c>
      <c r="O9" s="37">
        <v>16.100000000000001</v>
      </c>
      <c r="P9" s="35" t="s">
        <v>13</v>
      </c>
      <c r="Q9" s="33">
        <v>109.2</v>
      </c>
      <c r="R9" s="37">
        <v>9.1999999999999993</v>
      </c>
      <c r="S9" s="35" t="s">
        <v>13</v>
      </c>
      <c r="T9" s="12" t="s">
        <v>8</v>
      </c>
    </row>
    <row r="10" spans="1:20" s="3" customFormat="1" ht="11.25" x14ac:dyDescent="0.2">
      <c r="A10" s="32">
        <v>2023</v>
      </c>
      <c r="B10" s="33">
        <v>127.1</v>
      </c>
      <c r="C10" s="37">
        <v>8.4</v>
      </c>
      <c r="D10" s="35" t="s">
        <v>13</v>
      </c>
      <c r="E10" s="33">
        <v>127.8</v>
      </c>
      <c r="F10" s="37">
        <v>8.1999999999999993</v>
      </c>
      <c r="G10" s="35" t="s">
        <v>13</v>
      </c>
      <c r="H10" s="33">
        <v>128</v>
      </c>
      <c r="I10" s="37">
        <v>8</v>
      </c>
      <c r="J10" s="35" t="s">
        <v>13</v>
      </c>
      <c r="K10" s="33">
        <v>131.19999999999999</v>
      </c>
      <c r="L10" s="37">
        <v>10.4</v>
      </c>
      <c r="M10" s="35" t="s">
        <v>13</v>
      </c>
      <c r="N10" s="33">
        <v>126.9</v>
      </c>
      <c r="O10" s="37">
        <v>9.3000000000000007</v>
      </c>
      <c r="P10" s="35" t="s">
        <v>13</v>
      </c>
      <c r="Q10" s="33">
        <v>116.4</v>
      </c>
      <c r="R10" s="37">
        <v>6.6</v>
      </c>
      <c r="S10" s="35" t="s">
        <v>13</v>
      </c>
      <c r="T10" s="12" t="s">
        <v>8</v>
      </c>
    </row>
    <row r="11" spans="1:20" s="3" customFormat="1" ht="11.25" x14ac:dyDescent="0.2">
      <c r="A11" s="38">
        <v>2024</v>
      </c>
      <c r="B11" s="39">
        <v>130.5</v>
      </c>
      <c r="C11" s="40">
        <v>2.7</v>
      </c>
      <c r="D11" s="35" t="s">
        <v>13</v>
      </c>
      <c r="E11" s="39">
        <v>131.4</v>
      </c>
      <c r="F11" s="40">
        <v>2.8</v>
      </c>
      <c r="G11" s="35" t="s">
        <v>13</v>
      </c>
      <c r="H11" s="39">
        <v>131.5</v>
      </c>
      <c r="I11" s="40">
        <v>2.7</v>
      </c>
      <c r="J11" s="35" t="s">
        <v>13</v>
      </c>
      <c r="K11" s="39">
        <v>134.30000000000001</v>
      </c>
      <c r="L11" s="40">
        <v>2.4</v>
      </c>
      <c r="M11" s="35" t="s">
        <v>13</v>
      </c>
      <c r="N11" s="39">
        <v>131.80000000000001</v>
      </c>
      <c r="O11" s="40">
        <v>3.9</v>
      </c>
      <c r="P11" s="35" t="s">
        <v>13</v>
      </c>
      <c r="Q11" s="39">
        <v>121</v>
      </c>
      <c r="R11" s="40">
        <v>4</v>
      </c>
      <c r="S11" s="35" t="s">
        <v>13</v>
      </c>
      <c r="T11" s="12" t="s">
        <v>8</v>
      </c>
    </row>
    <row r="12" spans="1:20" s="3" customFormat="1" ht="20.100000000000001" customHeight="1" x14ac:dyDescent="0.2">
      <c r="A12" s="41">
        <v>2021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12" t="s">
        <v>8</v>
      </c>
    </row>
    <row r="13" spans="1:20" s="5" customFormat="1" ht="11.25" x14ac:dyDescent="0.2">
      <c r="A13" s="42" t="s">
        <v>0</v>
      </c>
      <c r="B13" s="43">
        <v>94.7</v>
      </c>
      <c r="C13" s="35">
        <v>3.2</v>
      </c>
      <c r="D13" s="35">
        <f>(94.7-90.6)/90.6*100</f>
        <v>4.5253863134657939</v>
      </c>
      <c r="E13" s="44">
        <v>94.4</v>
      </c>
      <c r="F13" s="35">
        <v>3.1</v>
      </c>
      <c r="G13" s="35">
        <f>(94.4-90.4)/90.4*100</f>
        <v>4.4247787610619467</v>
      </c>
      <c r="H13" s="44">
        <v>94.4</v>
      </c>
      <c r="I13" s="35">
        <v>3.2</v>
      </c>
      <c r="J13" s="35">
        <v>4.7</v>
      </c>
      <c r="K13" s="44">
        <v>96.7</v>
      </c>
      <c r="L13" s="35">
        <f>(96.7-96.7)/96.7*100</f>
        <v>0</v>
      </c>
      <c r="M13" s="35">
        <v>2.9</v>
      </c>
      <c r="N13" s="44">
        <v>94</v>
      </c>
      <c r="O13" s="35">
        <v>3.8</v>
      </c>
      <c r="P13" s="35">
        <v>4.4000000000000004</v>
      </c>
      <c r="Q13" s="44">
        <v>98.3</v>
      </c>
      <c r="R13" s="35">
        <f>(98.3-97.3)/97.3*100</f>
        <v>1.0277492291880781</v>
      </c>
      <c r="S13" s="35">
        <v>2.8</v>
      </c>
      <c r="T13" s="12" t="s">
        <v>8</v>
      </c>
    </row>
    <row r="14" spans="1:20" s="5" customFormat="1" ht="11.25" x14ac:dyDescent="0.2">
      <c r="A14" s="42" t="s">
        <v>1</v>
      </c>
      <c r="B14" s="43">
        <v>98.8</v>
      </c>
      <c r="C14" s="35">
        <v>7.5</v>
      </c>
      <c r="D14" s="35">
        <v>4.3</v>
      </c>
      <c r="E14" s="44">
        <v>98.4</v>
      </c>
      <c r="F14" s="35">
        <f>(98.4-91.7)/91.7*100</f>
        <v>7.3064340239912786</v>
      </c>
      <c r="G14" s="35">
        <v>4.2</v>
      </c>
      <c r="H14" s="44">
        <v>98.3</v>
      </c>
      <c r="I14" s="35">
        <v>7.3</v>
      </c>
      <c r="J14" s="35">
        <v>4.0999999999999996</v>
      </c>
      <c r="K14" s="44">
        <v>99.1</v>
      </c>
      <c r="L14" s="35">
        <f>(99.1-96.7)/96.7*100</f>
        <v>2.4819027921406325</v>
      </c>
      <c r="M14" s="35">
        <v>2.5</v>
      </c>
      <c r="N14" s="44">
        <v>99.2</v>
      </c>
      <c r="O14" s="35">
        <v>9</v>
      </c>
      <c r="P14" s="35">
        <v>5.5</v>
      </c>
      <c r="Q14" s="44">
        <v>99.2</v>
      </c>
      <c r="R14" s="35">
        <v>2.2999999999999998</v>
      </c>
      <c r="S14" s="45">
        <v>0.9</v>
      </c>
      <c r="T14" s="12" t="s">
        <v>8</v>
      </c>
    </row>
    <row r="15" spans="1:20" s="5" customFormat="1" ht="11.25" x14ac:dyDescent="0.2">
      <c r="A15" s="42" t="s">
        <v>2</v>
      </c>
      <c r="B15" s="43">
        <v>101.9</v>
      </c>
      <c r="C15" s="35">
        <v>13.2</v>
      </c>
      <c r="D15" s="35">
        <v>3.1</v>
      </c>
      <c r="E15" s="44">
        <v>102.1</v>
      </c>
      <c r="F15" s="35">
        <f>(102.1-89.9)/89.9*100</f>
        <v>13.570634037819786</v>
      </c>
      <c r="G15" s="35">
        <v>3.8</v>
      </c>
      <c r="H15" s="44">
        <v>102.1</v>
      </c>
      <c r="I15" s="35">
        <v>13.7</v>
      </c>
      <c r="J15" s="35">
        <v>3.9</v>
      </c>
      <c r="K15" s="44">
        <v>100.7</v>
      </c>
      <c r="L15" s="35">
        <f>(100.7-94.5)/94.5*100</f>
        <v>6.5608465608465645</v>
      </c>
      <c r="M15" s="35">
        <v>1.6</v>
      </c>
      <c r="N15" s="44">
        <v>101.9</v>
      </c>
      <c r="O15" s="35">
        <v>14.1</v>
      </c>
      <c r="P15" s="35">
        <v>2.7</v>
      </c>
      <c r="Q15" s="44">
        <v>100.5</v>
      </c>
      <c r="R15" s="35">
        <f>(100.5-95.2)/95.2*100</f>
        <v>5.5672268907562996</v>
      </c>
      <c r="S15" s="45">
        <v>1.3</v>
      </c>
      <c r="T15" s="12" t="s">
        <v>8</v>
      </c>
    </row>
    <row r="16" spans="1:20" s="5" customFormat="1" ht="11.25" x14ac:dyDescent="0.2">
      <c r="A16" s="42" t="s">
        <v>3</v>
      </c>
      <c r="B16" s="43">
        <v>104.6</v>
      </c>
      <c r="C16" s="35">
        <v>15.5</v>
      </c>
      <c r="D16" s="35">
        <v>2.6</v>
      </c>
      <c r="E16" s="44">
        <v>105.1</v>
      </c>
      <c r="F16" s="35">
        <v>16.3</v>
      </c>
      <c r="G16" s="35">
        <v>2.9</v>
      </c>
      <c r="H16" s="44">
        <v>105.3</v>
      </c>
      <c r="I16" s="35">
        <v>16.7</v>
      </c>
      <c r="J16" s="35">
        <v>3.1</v>
      </c>
      <c r="K16" s="44">
        <v>103.5</v>
      </c>
      <c r="L16" s="35">
        <v>10.1</v>
      </c>
      <c r="M16" s="35">
        <v>2.8</v>
      </c>
      <c r="N16" s="44">
        <v>104.9</v>
      </c>
      <c r="O16" s="35">
        <f>(104.9-90)/90*100</f>
        <v>16.555555555555561</v>
      </c>
      <c r="P16" s="35">
        <v>2.9</v>
      </c>
      <c r="Q16" s="44">
        <v>102</v>
      </c>
      <c r="R16" s="35">
        <v>6.7</v>
      </c>
      <c r="S16" s="45">
        <v>1.5</v>
      </c>
      <c r="T16" s="12" t="s">
        <v>8</v>
      </c>
    </row>
    <row r="17" spans="1:20" s="3" customFormat="1" ht="20.100000000000001" customHeight="1" x14ac:dyDescent="0.2">
      <c r="A17" s="41">
        <v>2022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12" t="s">
        <v>8</v>
      </c>
    </row>
    <row r="18" spans="1:20" s="5" customFormat="1" ht="11.25" x14ac:dyDescent="0.2">
      <c r="A18" s="42" t="s">
        <v>0</v>
      </c>
      <c r="B18" s="43">
        <v>109.6</v>
      </c>
      <c r="C18" s="45">
        <v>15.7</v>
      </c>
      <c r="D18" s="45">
        <v>4.8</v>
      </c>
      <c r="E18" s="43">
        <v>110.2</v>
      </c>
      <c r="F18" s="45">
        <v>16.7</v>
      </c>
      <c r="G18" s="45">
        <v>4.9000000000000004</v>
      </c>
      <c r="H18" s="43">
        <v>110.3</v>
      </c>
      <c r="I18" s="45">
        <v>16.8</v>
      </c>
      <c r="J18" s="45">
        <v>4.7</v>
      </c>
      <c r="K18" s="43">
        <v>109.2</v>
      </c>
      <c r="L18" s="45">
        <v>12.9</v>
      </c>
      <c r="M18" s="45">
        <v>5.5</v>
      </c>
      <c r="N18" s="43">
        <v>109.3</v>
      </c>
      <c r="O18" s="45">
        <v>16.3</v>
      </c>
      <c r="P18" s="45">
        <v>4.2</v>
      </c>
      <c r="Q18" s="43">
        <v>105.7</v>
      </c>
      <c r="R18" s="45">
        <v>7.5</v>
      </c>
      <c r="S18" s="45">
        <v>3.6</v>
      </c>
      <c r="T18" s="12" t="s">
        <v>8</v>
      </c>
    </row>
    <row r="19" spans="1:20" s="5" customFormat="1" ht="11.25" x14ac:dyDescent="0.2">
      <c r="A19" s="42" t="s">
        <v>1</v>
      </c>
      <c r="B19" s="43">
        <v>117</v>
      </c>
      <c r="C19" s="45">
        <v>18.399999999999999</v>
      </c>
      <c r="D19" s="45">
        <v>6.8</v>
      </c>
      <c r="E19" s="43">
        <v>117.7</v>
      </c>
      <c r="F19" s="45">
        <v>19.600000000000001</v>
      </c>
      <c r="G19" s="45">
        <v>6.8</v>
      </c>
      <c r="H19" s="43">
        <v>118.3</v>
      </c>
      <c r="I19" s="45">
        <v>20.3</v>
      </c>
      <c r="J19" s="45">
        <v>7.3</v>
      </c>
      <c r="K19" s="43">
        <v>117.8</v>
      </c>
      <c r="L19" s="45">
        <v>18.899999999999999</v>
      </c>
      <c r="M19" s="45">
        <v>7.9</v>
      </c>
      <c r="N19" s="43">
        <v>114.6</v>
      </c>
      <c r="O19" s="45">
        <v>15.5</v>
      </c>
      <c r="P19" s="45">
        <v>4.8</v>
      </c>
      <c r="Q19" s="43">
        <v>107.7</v>
      </c>
      <c r="R19" s="45">
        <v>8.6</v>
      </c>
      <c r="S19" s="45">
        <v>1.9</v>
      </c>
      <c r="T19" s="12" t="s">
        <v>8</v>
      </c>
    </row>
    <row r="20" spans="1:20" s="5" customFormat="1" ht="11.25" x14ac:dyDescent="0.2">
      <c r="A20" s="42" t="s">
        <v>2</v>
      </c>
      <c r="B20" s="43">
        <v>119.8</v>
      </c>
      <c r="C20" s="45">
        <v>17.600000000000001</v>
      </c>
      <c r="D20" s="45">
        <v>2.4</v>
      </c>
      <c r="E20" s="43">
        <v>120.8</v>
      </c>
      <c r="F20" s="45">
        <v>18.3</v>
      </c>
      <c r="G20" s="45">
        <v>2.6</v>
      </c>
      <c r="H20" s="43">
        <v>121.1</v>
      </c>
      <c r="I20" s="45">
        <v>18.600000000000001</v>
      </c>
      <c r="J20" s="45">
        <v>2.4</v>
      </c>
      <c r="K20" s="43">
        <v>122.6</v>
      </c>
      <c r="L20" s="45">
        <v>21.7</v>
      </c>
      <c r="M20" s="45">
        <v>4.0999999999999996</v>
      </c>
      <c r="N20" s="43">
        <v>118.3</v>
      </c>
      <c r="O20" s="45">
        <v>16.100000000000001</v>
      </c>
      <c r="P20" s="45">
        <v>3.2</v>
      </c>
      <c r="Q20" s="43">
        <v>111</v>
      </c>
      <c r="R20" s="45">
        <v>10.4</v>
      </c>
      <c r="S20" s="45">
        <v>3.1</v>
      </c>
      <c r="T20" s="12" t="s">
        <v>8</v>
      </c>
    </row>
    <row r="21" spans="1:20" s="5" customFormat="1" ht="11.25" x14ac:dyDescent="0.2">
      <c r="A21" s="42" t="s">
        <v>3</v>
      </c>
      <c r="B21" s="43">
        <v>122.9</v>
      </c>
      <c r="C21" s="45">
        <v>17.5</v>
      </c>
      <c r="D21" s="45">
        <v>2.6</v>
      </c>
      <c r="E21" s="43">
        <v>123.8</v>
      </c>
      <c r="F21" s="45">
        <v>17.8</v>
      </c>
      <c r="G21" s="45">
        <v>2.5</v>
      </c>
      <c r="H21" s="43">
        <v>124.1</v>
      </c>
      <c r="I21" s="45">
        <v>17.899999999999999</v>
      </c>
      <c r="J21" s="45">
        <v>2.5</v>
      </c>
      <c r="K21" s="43">
        <v>125.5</v>
      </c>
      <c r="L21" s="45">
        <v>21.3</v>
      </c>
      <c r="M21" s="45">
        <v>2.4</v>
      </c>
      <c r="N21" s="43">
        <v>122</v>
      </c>
      <c r="O21" s="45">
        <v>16.3</v>
      </c>
      <c r="P21" s="45">
        <v>3.1</v>
      </c>
      <c r="Q21" s="43">
        <v>112.2</v>
      </c>
      <c r="R21" s="45">
        <v>10</v>
      </c>
      <c r="S21" s="45">
        <v>1.1000000000000001</v>
      </c>
      <c r="T21" s="12" t="s">
        <v>8</v>
      </c>
    </row>
    <row r="22" spans="1:20" s="3" customFormat="1" ht="20.100000000000001" customHeight="1" x14ac:dyDescent="0.2">
      <c r="A22" s="41">
        <v>2023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12" t="s">
        <v>8</v>
      </c>
    </row>
    <row r="23" spans="1:20" s="5" customFormat="1" ht="11.25" x14ac:dyDescent="0.2">
      <c r="A23" s="42" t="s">
        <v>0</v>
      </c>
      <c r="B23" s="43">
        <v>126.2</v>
      </c>
      <c r="C23" s="45">
        <v>15.1</v>
      </c>
      <c r="D23" s="45">
        <v>2.7</v>
      </c>
      <c r="E23" s="43">
        <v>126.8</v>
      </c>
      <c r="F23" s="45">
        <v>15.1</v>
      </c>
      <c r="G23" s="45">
        <v>2.4</v>
      </c>
      <c r="H23" s="43">
        <v>127.4</v>
      </c>
      <c r="I23" s="45">
        <v>15.5</v>
      </c>
      <c r="J23" s="45">
        <v>2.7</v>
      </c>
      <c r="K23" s="43">
        <v>130.9</v>
      </c>
      <c r="L23" s="45">
        <v>19.899999999999999</v>
      </c>
      <c r="M23" s="45">
        <v>4.3</v>
      </c>
      <c r="N23" s="43">
        <v>124.9</v>
      </c>
      <c r="O23" s="45">
        <v>14.3</v>
      </c>
      <c r="P23" s="45">
        <v>2.4</v>
      </c>
      <c r="Q23" s="43">
        <v>115.5</v>
      </c>
      <c r="R23" s="45">
        <v>9.3000000000000007</v>
      </c>
      <c r="S23" s="45">
        <v>2.9</v>
      </c>
      <c r="T23" s="12" t="s">
        <v>8</v>
      </c>
    </row>
    <row r="24" spans="1:20" s="5" customFormat="1" ht="11.25" x14ac:dyDescent="0.2">
      <c r="A24" s="42" t="s">
        <v>1</v>
      </c>
      <c r="B24" s="43">
        <v>127.3</v>
      </c>
      <c r="C24" s="45">
        <v>8.8000000000000007</v>
      </c>
      <c r="D24" s="45">
        <v>0.9</v>
      </c>
      <c r="E24" s="43">
        <v>127.8</v>
      </c>
      <c r="F24" s="45">
        <v>8.6</v>
      </c>
      <c r="G24" s="45">
        <v>0.8</v>
      </c>
      <c r="H24" s="43">
        <v>127.9</v>
      </c>
      <c r="I24" s="45">
        <v>8.1</v>
      </c>
      <c r="J24" s="45">
        <v>0.4</v>
      </c>
      <c r="K24" s="43">
        <v>131.30000000000001</v>
      </c>
      <c r="L24" s="45">
        <v>11.5</v>
      </c>
      <c r="M24" s="45">
        <v>0.3</v>
      </c>
      <c r="N24" s="43">
        <v>126.6</v>
      </c>
      <c r="O24" s="45">
        <v>10.5</v>
      </c>
      <c r="P24" s="45">
        <v>1.4</v>
      </c>
      <c r="Q24" s="43">
        <v>115.8</v>
      </c>
      <c r="R24" s="45">
        <v>7.5</v>
      </c>
      <c r="S24" s="45">
        <v>0.3</v>
      </c>
      <c r="T24" s="12" t="s">
        <v>8</v>
      </c>
    </row>
    <row r="25" spans="1:20" s="5" customFormat="1" ht="11.25" x14ac:dyDescent="0.2">
      <c r="A25" s="42" t="s">
        <v>2</v>
      </c>
      <c r="B25" s="43">
        <v>127.1</v>
      </c>
      <c r="C25" s="45">
        <v>6.1</v>
      </c>
      <c r="D25" s="45">
        <v>-0.2</v>
      </c>
      <c r="E25" s="43">
        <v>127.9</v>
      </c>
      <c r="F25" s="45">
        <v>5.9</v>
      </c>
      <c r="G25" s="45">
        <v>0.1</v>
      </c>
      <c r="H25" s="43">
        <v>128</v>
      </c>
      <c r="I25" s="45">
        <v>5.7</v>
      </c>
      <c r="J25" s="45">
        <v>0.1</v>
      </c>
      <c r="K25" s="43">
        <v>131.1</v>
      </c>
      <c r="L25" s="45">
        <v>6.9</v>
      </c>
      <c r="M25" s="45">
        <v>-0.2</v>
      </c>
      <c r="N25" s="43">
        <v>127.6</v>
      </c>
      <c r="O25" s="45">
        <v>7.9</v>
      </c>
      <c r="P25" s="45">
        <v>0.8</v>
      </c>
      <c r="Q25" s="43">
        <v>116.7</v>
      </c>
      <c r="R25" s="45">
        <v>5.0999999999999996</v>
      </c>
      <c r="S25" s="45">
        <v>0.8</v>
      </c>
      <c r="T25" s="12" t="s">
        <v>8</v>
      </c>
    </row>
    <row r="26" spans="1:20" s="5" customFormat="1" ht="11.25" x14ac:dyDescent="0.2">
      <c r="A26" s="42" t="s">
        <v>3</v>
      </c>
      <c r="B26" s="43">
        <v>127.8</v>
      </c>
      <c r="C26" s="45">
        <v>4</v>
      </c>
      <c r="D26" s="45">
        <v>0.6</v>
      </c>
      <c r="E26" s="43">
        <v>128.6</v>
      </c>
      <c r="F26" s="45">
        <v>3.9</v>
      </c>
      <c r="G26" s="45">
        <v>0.5</v>
      </c>
      <c r="H26" s="43">
        <v>128.6</v>
      </c>
      <c r="I26" s="45">
        <v>3.6</v>
      </c>
      <c r="J26" s="45">
        <v>0.5</v>
      </c>
      <c r="K26" s="43">
        <v>131.6</v>
      </c>
      <c r="L26" s="45">
        <v>4.9000000000000004</v>
      </c>
      <c r="M26" s="45">
        <v>0.4</v>
      </c>
      <c r="N26" s="43">
        <v>128.4</v>
      </c>
      <c r="O26" s="45">
        <v>5.2</v>
      </c>
      <c r="P26" s="45">
        <v>0.6</v>
      </c>
      <c r="Q26" s="43">
        <v>117.4</v>
      </c>
      <c r="R26" s="45">
        <v>4.5999999999999996</v>
      </c>
      <c r="S26" s="45">
        <v>0.6</v>
      </c>
      <c r="T26" s="12" t="s">
        <v>8</v>
      </c>
    </row>
    <row r="27" spans="1:20" s="3" customFormat="1" ht="20.100000000000001" customHeight="1" x14ac:dyDescent="0.2">
      <c r="A27" s="41">
        <v>2024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12" t="s">
        <v>8</v>
      </c>
    </row>
    <row r="28" spans="1:20" s="5" customFormat="1" ht="11.25" x14ac:dyDescent="0.2">
      <c r="A28" s="42" t="s">
        <v>0</v>
      </c>
      <c r="B28" s="43">
        <v>129.5</v>
      </c>
      <c r="C28" s="45">
        <v>2.6</v>
      </c>
      <c r="D28" s="45">
        <v>1.3</v>
      </c>
      <c r="E28" s="43">
        <v>130.30000000000001</v>
      </c>
      <c r="F28" s="45">
        <v>2.8</v>
      </c>
      <c r="G28" s="45">
        <v>1.3</v>
      </c>
      <c r="H28" s="43">
        <v>130.4</v>
      </c>
      <c r="I28" s="45">
        <v>2.4</v>
      </c>
      <c r="J28" s="45">
        <v>1.4</v>
      </c>
      <c r="K28" s="43">
        <v>133.30000000000001</v>
      </c>
      <c r="L28" s="45">
        <v>1.8</v>
      </c>
      <c r="M28" s="45">
        <v>1.3</v>
      </c>
      <c r="N28" s="43">
        <v>130.80000000000001</v>
      </c>
      <c r="O28" s="45">
        <v>4.7</v>
      </c>
      <c r="P28" s="45">
        <v>1.9</v>
      </c>
      <c r="Q28" s="43">
        <v>119.9</v>
      </c>
      <c r="R28" s="45">
        <v>3.8</v>
      </c>
      <c r="S28" s="45">
        <v>2.1</v>
      </c>
      <c r="T28" s="12" t="s">
        <v>8</v>
      </c>
    </row>
    <row r="29" spans="1:20" s="5" customFormat="1" ht="11.25" x14ac:dyDescent="0.2">
      <c r="A29" s="42" t="s">
        <v>1</v>
      </c>
      <c r="B29" s="43">
        <v>130.1</v>
      </c>
      <c r="C29" s="45">
        <v>2.2000000000000002</v>
      </c>
      <c r="D29" s="45">
        <v>0.5</v>
      </c>
      <c r="E29" s="43">
        <v>131</v>
      </c>
      <c r="F29" s="45">
        <v>2.5</v>
      </c>
      <c r="G29" s="45">
        <v>0.5</v>
      </c>
      <c r="H29" s="43">
        <v>131</v>
      </c>
      <c r="I29" s="45">
        <v>2.4</v>
      </c>
      <c r="J29" s="45">
        <v>0.5</v>
      </c>
      <c r="K29" s="43">
        <v>133.4</v>
      </c>
      <c r="L29" s="45">
        <v>1.6</v>
      </c>
      <c r="M29" s="45">
        <v>0.1</v>
      </c>
      <c r="N29" s="43">
        <v>131.4</v>
      </c>
      <c r="O29" s="45">
        <v>3.8</v>
      </c>
      <c r="P29" s="45">
        <v>0.5</v>
      </c>
      <c r="Q29" s="43">
        <v>120.9</v>
      </c>
      <c r="R29" s="45">
        <v>4.4000000000000004</v>
      </c>
      <c r="S29" s="45">
        <v>0.8</v>
      </c>
      <c r="T29" s="12" t="s">
        <v>8</v>
      </c>
    </row>
    <row r="30" spans="1:20" s="5" customFormat="1" ht="11.25" x14ac:dyDescent="0.2">
      <c r="A30" s="42" t="s">
        <v>2</v>
      </c>
      <c r="B30" s="43">
        <v>131</v>
      </c>
      <c r="C30" s="45">
        <v>3.1</v>
      </c>
      <c r="D30" s="45">
        <v>0.7</v>
      </c>
      <c r="E30" s="43">
        <v>131.9</v>
      </c>
      <c r="F30" s="45">
        <v>3.1</v>
      </c>
      <c r="G30" s="45">
        <v>0.7</v>
      </c>
      <c r="H30" s="43">
        <v>132</v>
      </c>
      <c r="I30" s="45">
        <v>3.1</v>
      </c>
      <c r="J30" s="45">
        <v>0.8</v>
      </c>
      <c r="K30" s="43">
        <v>135.1</v>
      </c>
      <c r="L30" s="45">
        <v>3.1</v>
      </c>
      <c r="M30" s="45">
        <v>1.3</v>
      </c>
      <c r="N30" s="43">
        <v>132.19999999999999</v>
      </c>
      <c r="O30" s="45">
        <v>3.6</v>
      </c>
      <c r="P30" s="45">
        <v>0.6</v>
      </c>
      <c r="Q30" s="43">
        <v>121.2</v>
      </c>
      <c r="R30" s="45">
        <v>3.9</v>
      </c>
      <c r="S30" s="45">
        <v>0.2</v>
      </c>
      <c r="T30" s="12" t="s">
        <v>8</v>
      </c>
    </row>
    <row r="31" spans="1:20" s="5" customFormat="1" ht="11.25" x14ac:dyDescent="0.2">
      <c r="A31" s="42" t="s">
        <v>3</v>
      </c>
      <c r="B31" s="43">
        <v>131.4</v>
      </c>
      <c r="C31" s="45">
        <v>2.8</v>
      </c>
      <c r="D31" s="45">
        <v>0.3</v>
      </c>
      <c r="E31" s="43">
        <v>132.4</v>
      </c>
      <c r="F31" s="45">
        <v>3</v>
      </c>
      <c r="G31" s="45">
        <v>0.4</v>
      </c>
      <c r="H31" s="43">
        <v>132.4</v>
      </c>
      <c r="I31" s="45">
        <v>3</v>
      </c>
      <c r="J31" s="45">
        <v>0.3</v>
      </c>
      <c r="K31" s="43">
        <v>135.5</v>
      </c>
      <c r="L31" s="45">
        <v>3</v>
      </c>
      <c r="M31" s="45">
        <v>0.3</v>
      </c>
      <c r="N31" s="43">
        <v>132.9</v>
      </c>
      <c r="O31" s="45">
        <v>3.5</v>
      </c>
      <c r="P31" s="45">
        <v>0.5</v>
      </c>
      <c r="Q31" s="43">
        <v>122</v>
      </c>
      <c r="R31" s="45">
        <v>3.9</v>
      </c>
      <c r="S31" s="45">
        <v>0.7</v>
      </c>
      <c r="T31" s="12" t="s">
        <v>8</v>
      </c>
    </row>
    <row r="32" spans="1:20" s="3" customFormat="1" ht="20.100000000000001" customHeight="1" x14ac:dyDescent="0.2">
      <c r="A32" s="41">
        <v>2025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12" t="s">
        <v>8</v>
      </c>
    </row>
    <row r="33" spans="1:20" s="5" customFormat="1" ht="11.25" x14ac:dyDescent="0.2">
      <c r="A33" s="42" t="s">
        <v>0</v>
      </c>
      <c r="B33" s="43">
        <v>133.5</v>
      </c>
      <c r="C33" s="45">
        <v>3.1</v>
      </c>
      <c r="D33" s="45">
        <v>1.6</v>
      </c>
      <c r="E33" s="43">
        <v>134.4</v>
      </c>
      <c r="F33" s="45">
        <v>3.1</v>
      </c>
      <c r="G33" s="45">
        <v>1.5</v>
      </c>
      <c r="H33" s="43">
        <v>134.30000000000001</v>
      </c>
      <c r="I33" s="45">
        <v>3</v>
      </c>
      <c r="J33" s="45">
        <v>1.4</v>
      </c>
      <c r="K33" s="43">
        <v>140.1</v>
      </c>
      <c r="L33" s="45">
        <v>5.0999999999999996</v>
      </c>
      <c r="M33" s="45">
        <v>3.4</v>
      </c>
      <c r="N33" s="43">
        <v>134.9</v>
      </c>
      <c r="O33" s="45">
        <v>3.1</v>
      </c>
      <c r="P33" s="45">
        <v>1.5</v>
      </c>
      <c r="Q33" s="43">
        <v>123.2</v>
      </c>
      <c r="R33" s="45">
        <v>2.8</v>
      </c>
      <c r="S33" s="45">
        <v>1</v>
      </c>
      <c r="T33" s="12" t="s">
        <v>8</v>
      </c>
    </row>
    <row r="34" spans="1:20" s="5" customFormat="1" ht="3.75" customHeight="1" x14ac:dyDescent="0.2">
      <c r="A34" s="12" t="s">
        <v>42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 t="s">
        <v>8</v>
      </c>
    </row>
    <row r="35" spans="1:20" s="16" customFormat="1" ht="20.25" customHeight="1" x14ac:dyDescent="0.2">
      <c r="A35" s="28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7" t="s">
        <v>8</v>
      </c>
    </row>
    <row r="36" spans="1:20" s="16" customFormat="1" ht="27.75" customHeight="1" x14ac:dyDescent="0.2">
      <c r="A36" s="28" t="s">
        <v>40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17" t="s">
        <v>8</v>
      </c>
    </row>
    <row r="37" spans="1:20" s="6" customFormat="1" ht="27.75" customHeight="1" x14ac:dyDescent="0.15">
      <c r="A37" s="18" t="s">
        <v>38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2" t="s">
        <v>8</v>
      </c>
    </row>
    <row r="38" spans="1:20" ht="2.25" customHeight="1" x14ac:dyDescent="0.25">
      <c r="A38" s="13" t="s">
        <v>9</v>
      </c>
      <c r="B38" s="13" t="s">
        <v>9</v>
      </c>
      <c r="C38" s="13" t="s">
        <v>9</v>
      </c>
      <c r="D38" s="13" t="s">
        <v>9</v>
      </c>
      <c r="E38" s="13" t="s">
        <v>9</v>
      </c>
      <c r="F38" s="13" t="s">
        <v>9</v>
      </c>
      <c r="G38" s="13" t="s">
        <v>9</v>
      </c>
      <c r="H38" s="13" t="s">
        <v>9</v>
      </c>
      <c r="I38" s="13" t="s">
        <v>9</v>
      </c>
      <c r="J38" s="13" t="s">
        <v>9</v>
      </c>
      <c r="K38" s="13" t="s">
        <v>9</v>
      </c>
      <c r="L38" s="13" t="s">
        <v>9</v>
      </c>
      <c r="M38" s="13" t="s">
        <v>9</v>
      </c>
      <c r="N38" s="13" t="s">
        <v>9</v>
      </c>
      <c r="O38" s="13" t="s">
        <v>9</v>
      </c>
      <c r="P38" s="13" t="s">
        <v>9</v>
      </c>
      <c r="Q38" s="13" t="s">
        <v>9</v>
      </c>
      <c r="R38" s="13" t="s">
        <v>9</v>
      </c>
      <c r="S38" s="13" t="s">
        <v>9</v>
      </c>
      <c r="T38" s="12" t="s">
        <v>10</v>
      </c>
    </row>
  </sheetData>
  <mergeCells count="35">
    <mergeCell ref="A1:S1"/>
    <mergeCell ref="A22:S22"/>
    <mergeCell ref="A12:S12"/>
    <mergeCell ref="A2:S2"/>
    <mergeCell ref="R4:S4"/>
    <mergeCell ref="K3:M3"/>
    <mergeCell ref="H3:J3"/>
    <mergeCell ref="E3:G3"/>
    <mergeCell ref="B3:D3"/>
    <mergeCell ref="A35:S35"/>
    <mergeCell ref="K4:K6"/>
    <mergeCell ref="L4:M4"/>
    <mergeCell ref="L6:M6"/>
    <mergeCell ref="I4:J4"/>
    <mergeCell ref="F6:G6"/>
    <mergeCell ref="H4:H6"/>
    <mergeCell ref="I6:J6"/>
    <mergeCell ref="C6:D6"/>
    <mergeCell ref="C4:D4"/>
    <mergeCell ref="A37:S37"/>
    <mergeCell ref="A3:A6"/>
    <mergeCell ref="A17:S17"/>
    <mergeCell ref="A27:S27"/>
    <mergeCell ref="R6:S6"/>
    <mergeCell ref="N4:N6"/>
    <mergeCell ref="O4:P4"/>
    <mergeCell ref="O6:P6"/>
    <mergeCell ref="Q4:Q6"/>
    <mergeCell ref="B4:B6"/>
    <mergeCell ref="E4:E6"/>
    <mergeCell ref="F4:G4"/>
    <mergeCell ref="A36:S36"/>
    <mergeCell ref="A32:S32"/>
    <mergeCell ref="Q3:S3"/>
    <mergeCell ref="N3:P3"/>
  </mergeCells>
  <printOptions horizontalCentered="1"/>
  <pageMargins left="0.59055118110236227" right="0.59055118110236227" top="0.59055118110236227" bottom="0.98425196850393704" header="0.19685039370078741" footer="0.31496062992125984"/>
  <pageSetup paperSize="8" pageOrder="overThenDown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Preisindizes und VÄ ab 2021</vt:lpstr>
      <vt:lpstr>'Preisindizes und VÄ ab 2021'!Druckbereich</vt:lpstr>
      <vt:lpstr>'Preisindizes und VÄ ab 2021'!Drucktitel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2025-03-28T13:07:09Z</cp:lastPrinted>
  <dcterms:created xsi:type="dcterms:W3CDTF">2020-06-24T05:28:47Z</dcterms:created>
  <dcterms:modified xsi:type="dcterms:W3CDTF">2025-04-01T13:26:01Z</dcterms:modified>
</cp:coreProperties>
</file>