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7640" activeTab="0"/>
  </bookViews>
  <sheets>
    <sheet name="JahrErgebnis_Vorjahr_Vergleich" sheetId="1" r:id="rId1"/>
  </sheets>
  <externalReferences>
    <externalReference r:id="rId4"/>
  </externalReferences>
  <definedNames>
    <definedName name="_xlnm.Print_Area" localSheetId="0">'JahrErgebnis_Vorjahr_Vergleich'!$A$1:$E$18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<sst xmlns="http://schemas.openxmlformats.org/spreadsheetml/2006/main" count="57" uniqueCount="29">
  <si>
    <t>© Landesamt für Statistik Niedersachsen, Hannover 2024. Vervielfältigung und Verbreitung, auch auszugsweise, mit Quellenangabe gestattet.</t>
  </si>
  <si>
    <t>Zeilenende</t>
  </si>
  <si>
    <r>
      <t>Straßenverkehrsunfälle und Verunglückte 2023 mit Vorjahresvergleich in Niedersachsen</t>
    </r>
    <r>
      <rPr>
        <b/>
        <vertAlign val="superscript"/>
        <sz val="9"/>
        <rFont val="Arial"/>
        <family val="2"/>
      </rPr>
      <t>1)</t>
    </r>
  </si>
  <si>
    <t>Navigation für Vorlesehilfen</t>
  </si>
  <si>
    <t>Straßenverkehrsunfälle und Verunglückte</t>
  </si>
  <si>
    <t>Januar - Dezember
2023</t>
  </si>
  <si>
    <t>Januar - Dezember
2022</t>
  </si>
  <si>
    <t>Veränderung
gegenüber
Vorjahres-
zeitraum
in %</t>
  </si>
  <si>
    <t>Straßenverkehrsunfälle insgesamt</t>
  </si>
  <si>
    <t>Straßenverkehrsunfälle und Verunglückte; Straßenverkehrsunfälle insgesamt</t>
  </si>
  <si>
    <t>Straßenverkehrsunfälle und Verunglückte; Straßenverkehrsunfälle insgesamt; davon</t>
  </si>
  <si>
    <t>Unfälle mit Sachschaden</t>
  </si>
  <si>
    <t>Straßenverkehrsunfälle und Verunglückte; Straßenverkehrsunfälle insgesamt; davon Unfälle mit Sachschaden</t>
  </si>
  <si>
    <t>davon:</t>
  </si>
  <si>
    <t>Straßenverkehrsunfälle und Verunglückte; Straßenverkehrsunfälle insgesamt; davon Unfälle mit Sachschaden; davon</t>
  </si>
  <si>
    <t>Schwerwiegender Unfall mit Sachschaden
(im engeren Sinne)</t>
  </si>
  <si>
    <t>Sonstige Unfälle 
unter dem  Einfluss berauschender Mittel</t>
  </si>
  <si>
    <t>Übrige Sachschadensunfälle</t>
  </si>
  <si>
    <t>Unfälle mit Personenschaden</t>
  </si>
  <si>
    <t>Verunglückte insgesamt</t>
  </si>
  <si>
    <t>Straßenverkehrsunfälle und Verunglückte; Verunglückte insgesamt</t>
  </si>
  <si>
    <t>Straßenverkehrsunfälle und Verunglückte; Verunglückte insgesamt; davon</t>
  </si>
  <si>
    <t>Getötete</t>
  </si>
  <si>
    <t>Schwerverletzte</t>
  </si>
  <si>
    <t>Leichtverletzte</t>
  </si>
  <si>
    <t>Nächste Zeile: Fußnote 1</t>
  </si>
  <si>
    <t>1) Endgültige Zahlen</t>
  </si>
  <si>
    <t>Spaltenende</t>
  </si>
  <si>
    <t>Tabellenende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</si>
</sst>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"/>
    <numFmt numFmtId="165" formatCode="\+0.0;\-0.0"/>
    <numFmt numFmtId="166" formatCode="\+0.0;\-0.0;"/>
  </numFmts>
  <fonts count="13"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49" fontId="0" fillId="0" borderId="2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6" fillId="0" borderId="0" xfId="0" applyNumberFormat="1" applyFont="1"/>
    <xf numFmtId="164" fontId="6" fillId="0" borderId="0" xfId="0" applyNumberFormat="1" applyFont="1" applyAlignment="1">
      <alignment horizontal="right" wrapText="1"/>
    </xf>
    <xf numFmtId="165" fontId="6" fillId="0" borderId="0" xfId="0" applyNumberFormat="1" applyFont="1"/>
    <xf numFmtId="0" fontId="7" fillId="0" borderId="0" xfId="0" applyFont="1"/>
    <xf numFmtId="49" fontId="0" fillId="0" borderId="0" xfId="0" applyNumberFormat="1" applyFont="1" applyAlignment="1">
      <alignment horizontal="left" wrapText="1"/>
    </xf>
    <xf numFmtId="164" fontId="0" fillId="0" borderId="0" xfId="0" applyNumberFormat="1" applyFont="1" applyAlignment="1">
      <alignment horizontal="right" wrapText="1"/>
    </xf>
    <xf numFmtId="165" fontId="0" fillId="0" borderId="0" xfId="20" applyNumberFormat="1" applyFont="1">
      <alignment/>
      <protection/>
    </xf>
    <xf numFmtId="0" fontId="1" fillId="0" borderId="0" xfId="20">
      <alignment/>
      <protection/>
    </xf>
    <xf numFmtId="0" fontId="8" fillId="0" borderId="0" xfId="0" applyFont="1" applyAlignment="1">
      <alignment horizontal="left" indent="1"/>
    </xf>
    <xf numFmtId="0" fontId="1" fillId="0" borderId="0" xfId="20" applyAlignment="1">
      <alignment vertical="center"/>
      <protection/>
    </xf>
    <xf numFmtId="49" fontId="0" fillId="0" borderId="0" xfId="0" applyNumberFormat="1" applyFont="1" applyAlignment="1">
      <alignment horizontal="left" wrapText="1" inden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 applyProtection="1">
      <alignment horizontal="left" wrapText="1"/>
      <protection locked="0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20" applyFont="1" applyAlignment="1">
      <alignment horizontal="left" vertical="center"/>
      <protection/>
    </xf>
    <xf numFmtId="0" fontId="0" fillId="0" borderId="0" xfId="20" applyFont="1" applyAlignment="1">
      <alignment vertical="center"/>
      <protection/>
    </xf>
    <xf numFmtId="3" fontId="1" fillId="0" borderId="0" xfId="20" applyNumberFormat="1" applyAlignment="1">
      <alignment vertical="center"/>
      <protection/>
    </xf>
    <xf numFmtId="3" fontId="11" fillId="0" borderId="0" xfId="21" applyNumberFormat="1" applyFill="1" applyBorder="1" applyAlignment="1">
      <alignment vertical="center"/>
    </xf>
    <xf numFmtId="166" fontId="1" fillId="0" borderId="0" xfId="20" applyNumberFormat="1" applyAlignment="1">
      <alignment vertical="center"/>
      <protection/>
    </xf>
    <xf numFmtId="0" fontId="3" fillId="0" borderId="0" xfId="20" applyFont="1" applyAlignment="1">
      <alignment vertical="center"/>
      <protection/>
    </xf>
    <xf numFmtId="3" fontId="3" fillId="0" borderId="0" xfId="20" applyNumberFormat="1" applyFont="1" applyAlignment="1">
      <alignment vertical="center"/>
      <protection/>
    </xf>
    <xf numFmtId="0" fontId="1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3 2" xfId="20"/>
    <cellStyle name="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</xdr:col>
      <xdr:colOff>400050</xdr:colOff>
      <xdr:row>17</xdr:row>
      <xdr:rowOff>0</xdr:rowOff>
    </xdr:to>
    <xdr:cxnSp macro="">
      <xdr:nvCxnSpPr>
        <xdr:cNvPr id="2" name="Gerader Verbinder 1"/>
        <xdr:cNvCxnSpPr/>
      </xdr:nvCxnSpPr>
      <xdr:spPr>
        <a:xfrm>
          <a:off x="0" y="3895725"/>
          <a:ext cx="428625" cy="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400050</xdr:colOff>
      <xdr:row>17</xdr:row>
      <xdr:rowOff>0</xdr:rowOff>
    </xdr:to>
    <xdr:cxnSp macro="">
      <xdr:nvCxnSpPr>
        <xdr:cNvPr id="3" name="Gerader Verbinder 2"/>
        <xdr:cNvCxnSpPr/>
      </xdr:nvCxnSpPr>
      <xdr:spPr>
        <a:xfrm>
          <a:off x="0" y="3895725"/>
          <a:ext cx="428625" cy="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400050</xdr:colOff>
      <xdr:row>17</xdr:row>
      <xdr:rowOff>0</xdr:rowOff>
    </xdr:to>
    <xdr:cxnSp macro="">
      <xdr:nvCxnSpPr>
        <xdr:cNvPr id="4" name="Gerader Verbinder 3"/>
        <xdr:cNvCxnSpPr/>
      </xdr:nvCxnSpPr>
      <xdr:spPr>
        <a:xfrm>
          <a:off x="0" y="3895725"/>
          <a:ext cx="428625" cy="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nover\Dez33\Verkehr\2_Monatliche%20Ergebnisse\2.1_Unf&#228;lle\Schnellmeldung\2023\X_%20_Schnellmeldung_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_BarrFrei"/>
      <sheetName val="Februar_BarrFrei"/>
      <sheetName val="März_BarrFrei"/>
      <sheetName val="April_BarrFrei"/>
      <sheetName val="Mai_BarrFrei"/>
      <sheetName val="Juni_BarrFrei"/>
      <sheetName val="Juli_BarrFrei"/>
      <sheetName val="August_BarrFrei"/>
      <sheetName val="September_BarrFrei"/>
      <sheetName val="Oktober_BarrFrei"/>
      <sheetName val="November_BarrFrei"/>
      <sheetName val="Dezember_BarrFrei"/>
      <sheetName val="XX_Unfälle_Verunglückte_MMJJ"/>
      <sheetName val="JahrErgebnis_Vorjahr_Verglei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H8">
            <v>4271</v>
          </cell>
        </row>
        <row r="9">
          <cell r="H9">
            <v>1665</v>
          </cell>
        </row>
        <row r="10">
          <cell r="H10">
            <v>173330</v>
          </cell>
        </row>
        <row r="11">
          <cell r="H11">
            <v>32471</v>
          </cell>
        </row>
        <row r="14">
          <cell r="H14">
            <v>423</v>
          </cell>
        </row>
        <row r="15">
          <cell r="H15">
            <v>5122</v>
          </cell>
        </row>
        <row r="16">
          <cell r="H16">
            <v>36247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30AE-170A-4314-B2BF-F87081712402}">
  <dimension ref="A1:M26"/>
  <sheetViews>
    <sheetView tabSelected="1" zoomScale="150" zoomScaleNormal="150" workbookViewId="0" topLeftCell="A1">
      <selection activeCell="C22" sqref="C22"/>
    </sheetView>
  </sheetViews>
  <sheetFormatPr defaultColWidth="12" defaultRowHeight="11.25"/>
  <cols>
    <col min="1" max="1" width="0.4921875" style="34" customWidth="1"/>
    <col min="2" max="2" width="50" style="9" customWidth="1"/>
    <col min="3" max="5" width="21.33203125" style="19" customWidth="1"/>
    <col min="6" max="6" width="10" style="32" customWidth="1"/>
    <col min="7" max="16384" width="12" style="19" customWidth="1"/>
  </cols>
  <sheetData>
    <row r="1" spans="1:6" s="3" customFormat="1" ht="11.25">
      <c r="A1" s="1" t="s">
        <v>0</v>
      </c>
      <c r="B1" s="1"/>
      <c r="C1" s="1"/>
      <c r="D1" s="1"/>
      <c r="E1" s="1"/>
      <c r="F1" s="2" t="s">
        <v>1</v>
      </c>
    </row>
    <row r="2" spans="1:6" s="3" customFormat="1" ht="20.25" customHeight="1">
      <c r="A2" s="4" t="s">
        <v>2</v>
      </c>
      <c r="B2" s="4"/>
      <c r="C2" s="4"/>
      <c r="D2" s="4"/>
      <c r="E2" s="4"/>
      <c r="F2" s="2" t="s">
        <v>1</v>
      </c>
    </row>
    <row r="3" spans="1:6" s="9" customFormat="1" ht="63" customHeight="1">
      <c r="A3" s="5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2" t="s">
        <v>1</v>
      </c>
    </row>
    <row r="4" spans="1:6" s="13" customFormat="1" ht="19.35" customHeight="1">
      <c r="A4" s="2" t="s">
        <v>4</v>
      </c>
      <c r="B4" s="10" t="s">
        <v>8</v>
      </c>
      <c r="C4" s="11">
        <f>SUM(C6+C11)</f>
        <v>211737</v>
      </c>
      <c r="D4" s="11">
        <f>SUM(D6+D11)</f>
        <v>199150</v>
      </c>
      <c r="E4" s="12">
        <f>SUM(C4*100/D4)-100</f>
        <v>6.320361536530257</v>
      </c>
      <c r="F4" s="2" t="s">
        <v>1</v>
      </c>
    </row>
    <row r="5" spans="1:6" s="13" customFormat="1" ht="19.35" customHeight="1">
      <c r="A5" s="2" t="s">
        <v>9</v>
      </c>
      <c r="B5" s="10"/>
      <c r="C5" s="11"/>
      <c r="D5" s="11"/>
      <c r="E5" s="12"/>
      <c r="F5" s="2"/>
    </row>
    <row r="6" spans="1:6" s="17" customFormat="1" ht="19.5" customHeight="1">
      <c r="A6" s="2" t="s">
        <v>10</v>
      </c>
      <c r="B6" s="14" t="s">
        <v>11</v>
      </c>
      <c r="C6" s="15">
        <f>SUM(C8:C10)</f>
        <v>179266</v>
      </c>
      <c r="D6" s="15">
        <f>SUM(D8:D10)</f>
        <v>167862</v>
      </c>
      <c r="E6" s="16">
        <f>SUM(C6*100/D6)-100</f>
        <v>6.79367575746744</v>
      </c>
      <c r="F6" s="2" t="s">
        <v>1</v>
      </c>
    </row>
    <row r="7" spans="1:6" ht="11.25">
      <c r="A7" s="2" t="s">
        <v>12</v>
      </c>
      <c r="B7" s="18" t="s">
        <v>13</v>
      </c>
      <c r="C7" s="18"/>
      <c r="D7" s="18"/>
      <c r="E7" s="18"/>
      <c r="F7" s="2" t="s">
        <v>1</v>
      </c>
    </row>
    <row r="8" spans="1:6" ht="22.5">
      <c r="A8" s="2" t="s">
        <v>14</v>
      </c>
      <c r="B8" s="20" t="s">
        <v>15</v>
      </c>
      <c r="C8" s="15">
        <f>'[1]Dezember_BarrFrei'!H8</f>
        <v>4271</v>
      </c>
      <c r="D8" s="15">
        <v>4294</v>
      </c>
      <c r="E8" s="16">
        <f>SUM(C8*100/D8)-100</f>
        <v>-0.5356311131811822</v>
      </c>
      <c r="F8" s="2" t="s">
        <v>1</v>
      </c>
    </row>
    <row r="9" spans="1:6" ht="22.5">
      <c r="A9" s="2" t="s">
        <v>14</v>
      </c>
      <c r="B9" s="20" t="s">
        <v>16</v>
      </c>
      <c r="C9" s="15">
        <f>'[1]Dezember_BarrFrei'!H9</f>
        <v>1665</v>
      </c>
      <c r="D9" s="15">
        <v>1482</v>
      </c>
      <c r="E9" s="16">
        <f>SUM(C9*100/D9)-100</f>
        <v>12.348178137651828</v>
      </c>
      <c r="F9" s="2" t="s">
        <v>1</v>
      </c>
    </row>
    <row r="10" spans="1:6" ht="11.25">
      <c r="A10" s="2" t="s">
        <v>14</v>
      </c>
      <c r="B10" s="20" t="s">
        <v>17</v>
      </c>
      <c r="C10" s="15">
        <f>'[1]Dezember_BarrFrei'!H10</f>
        <v>173330</v>
      </c>
      <c r="D10" s="15">
        <v>162086</v>
      </c>
      <c r="E10" s="16">
        <f>SUM(C10*100/D10)-100</f>
        <v>6.937058104956634</v>
      </c>
      <c r="F10" s="2" t="s">
        <v>1</v>
      </c>
    </row>
    <row r="11" spans="1:6" s="17" customFormat="1" ht="19.5" customHeight="1">
      <c r="A11" s="2" t="s">
        <v>10</v>
      </c>
      <c r="B11" s="14" t="s">
        <v>18</v>
      </c>
      <c r="C11" s="15">
        <f>'[1]Dezember_BarrFrei'!H11</f>
        <v>32471</v>
      </c>
      <c r="D11" s="15">
        <v>31288</v>
      </c>
      <c r="E11" s="16">
        <f>SUM(C11*100/D11)-100</f>
        <v>3.781002301201738</v>
      </c>
      <c r="F11" s="2" t="s">
        <v>1</v>
      </c>
    </row>
    <row r="12" spans="1:6" s="13" customFormat="1" ht="19.35" customHeight="1">
      <c r="A12" s="2" t="s">
        <v>4</v>
      </c>
      <c r="B12" s="10" t="s">
        <v>19</v>
      </c>
      <c r="C12" s="11">
        <f>SUM(C14:C16)</f>
        <v>41792</v>
      </c>
      <c r="D12" s="11">
        <f>SUM(D14:D16)</f>
        <v>40119</v>
      </c>
      <c r="E12" s="12">
        <f>SUM(C12*100/D12)-100</f>
        <v>4.1700939704379465</v>
      </c>
      <c r="F12" s="2" t="s">
        <v>1</v>
      </c>
    </row>
    <row r="13" spans="1:6" ht="11.25">
      <c r="A13" s="2" t="s">
        <v>20</v>
      </c>
      <c r="B13" s="18" t="s">
        <v>13</v>
      </c>
      <c r="C13" s="18"/>
      <c r="D13" s="18"/>
      <c r="E13" s="18"/>
      <c r="F13" s="2" t="s">
        <v>1</v>
      </c>
    </row>
    <row r="14" spans="1:6" ht="11.25">
      <c r="A14" s="2" t="s">
        <v>21</v>
      </c>
      <c r="B14" s="20" t="s">
        <v>22</v>
      </c>
      <c r="C14" s="15">
        <f>'[1]Dezember_BarrFrei'!H14</f>
        <v>423</v>
      </c>
      <c r="D14" s="15">
        <v>370</v>
      </c>
      <c r="E14" s="16">
        <f>SUM(C14*100/D14)-100</f>
        <v>14.324324324324323</v>
      </c>
      <c r="F14" s="2" t="s">
        <v>1</v>
      </c>
    </row>
    <row r="15" spans="1:6" ht="11.25">
      <c r="A15" s="2" t="s">
        <v>21</v>
      </c>
      <c r="B15" s="20" t="s">
        <v>23</v>
      </c>
      <c r="C15" s="15">
        <f>'[1]Dezember_BarrFrei'!H15</f>
        <v>5122</v>
      </c>
      <c r="D15" s="15">
        <v>5590</v>
      </c>
      <c r="E15" s="16">
        <f>SUM(C15*100/D15)-100</f>
        <v>-8.372093023255815</v>
      </c>
      <c r="F15" s="2" t="s">
        <v>1</v>
      </c>
    </row>
    <row r="16" spans="1:6" ht="11.25">
      <c r="A16" s="2" t="s">
        <v>21</v>
      </c>
      <c r="B16" s="20" t="s">
        <v>24</v>
      </c>
      <c r="C16" s="15">
        <f>'[1]Dezember_BarrFrei'!H16</f>
        <v>36247</v>
      </c>
      <c r="D16" s="15">
        <v>34159</v>
      </c>
      <c r="E16" s="16">
        <f>SUM(C16*100/D16)-100</f>
        <v>6.112591118006961</v>
      </c>
      <c r="F16" s="2" t="s">
        <v>1</v>
      </c>
    </row>
    <row r="17" spans="1:13" s="23" customFormat="1" ht="5.1" customHeight="1">
      <c r="A17" s="21" t="s">
        <v>25</v>
      </c>
      <c r="B17" s="21"/>
      <c r="C17" s="21"/>
      <c r="D17" s="21"/>
      <c r="E17" s="21"/>
      <c r="F17" s="2" t="s">
        <v>1</v>
      </c>
      <c r="G17" s="2"/>
      <c r="H17" s="22"/>
      <c r="I17" s="22"/>
      <c r="J17" s="22"/>
      <c r="K17" s="22"/>
      <c r="L17" s="22"/>
      <c r="M17" s="22"/>
    </row>
    <row r="18" spans="1:6" s="25" customFormat="1" ht="13.5" customHeight="1">
      <c r="A18" s="24" t="s">
        <v>26</v>
      </c>
      <c r="B18" s="24"/>
      <c r="C18" s="24"/>
      <c r="D18" s="24"/>
      <c r="E18" s="24"/>
      <c r="F18" s="2" t="s">
        <v>1</v>
      </c>
    </row>
    <row r="19" spans="1:6" s="27" customFormat="1" ht="12" customHeight="1">
      <c r="A19" s="26" t="s">
        <v>27</v>
      </c>
      <c r="B19" s="26" t="s">
        <v>27</v>
      </c>
      <c r="C19" s="26" t="s">
        <v>27</v>
      </c>
      <c r="D19" s="26" t="s">
        <v>27</v>
      </c>
      <c r="E19" s="26" t="s">
        <v>27</v>
      </c>
      <c r="F19" s="26" t="s">
        <v>28</v>
      </c>
    </row>
    <row r="20" spans="1:5" ht="11.25">
      <c r="A20" s="28"/>
      <c r="C20" s="29"/>
      <c r="D20" s="30"/>
      <c r="E20" s="31"/>
    </row>
    <row r="21" spans="1:5" ht="11.25">
      <c r="A21" s="28"/>
      <c r="C21" s="29"/>
      <c r="D21" s="29"/>
      <c r="E21" s="31"/>
    </row>
    <row r="23" spans="2:6" s="28" customFormat="1" ht="11.25">
      <c r="B23" s="9"/>
      <c r="C23" s="29"/>
      <c r="D23" s="29"/>
      <c r="E23" s="31"/>
      <c r="F23" s="33"/>
    </row>
    <row r="24" spans="1:6" s="28" customFormat="1" ht="11.25">
      <c r="A24" s="34"/>
      <c r="B24" s="9"/>
      <c r="C24" s="19"/>
      <c r="D24" s="19"/>
      <c r="E24" s="19"/>
      <c r="F24" s="33"/>
    </row>
    <row r="26" spans="1:6" s="28" customFormat="1" ht="11.25">
      <c r="A26" s="34"/>
      <c r="B26" s="9"/>
      <c r="C26" s="19"/>
      <c r="D26" s="19"/>
      <c r="E26" s="19"/>
      <c r="F26" s="32"/>
    </row>
  </sheetData>
  <mergeCells count="5">
    <mergeCell ref="A1:E1"/>
    <mergeCell ref="A2:E2"/>
    <mergeCell ref="B7:E7"/>
    <mergeCell ref="B13:E13"/>
    <mergeCell ref="A18:E18"/>
  </mergeCells>
  <printOptions gridLines="1"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2024-05-08T07:06:14Z</dcterms:created>
  <dcterms:modified xsi:type="dcterms:W3CDTF">2024-05-08T07:10:10Z</dcterms:modified>
  <cp:category/>
  <cp:version/>
  <cp:contentType/>
  <cp:contentStatus/>
</cp:coreProperties>
</file>