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58"/>
  <workbookPr/>
  <bookViews>
    <workbookView xWindow="65506" yWindow="65506" windowWidth="4650" windowHeight="10920" activeTab="0"/>
  </bookViews>
  <sheets>
    <sheet name="2019" sheetId="1" r:id="rId1"/>
  </sheets>
  <definedNames>
    <definedName name="_xlnm.Print_Area" localSheetId="0">'2019'!$A$1:$G$27</definedName>
  </definedNames>
  <calcPr calcId="191029"/>
</workbook>
</file>

<file path=xl/sharedStrings.xml><?xml version="1.0" encoding="utf-8"?>
<sst xmlns="http://schemas.openxmlformats.org/spreadsheetml/2006/main" count="23" uniqueCount="23">
  <si>
    <t>Brake</t>
  </si>
  <si>
    <t>Bützfleth</t>
  </si>
  <si>
    <t>Cuxhaven</t>
  </si>
  <si>
    <t>Emden</t>
  </si>
  <si>
    <t>August</t>
  </si>
  <si>
    <t>September</t>
  </si>
  <si>
    <t>Oktober</t>
  </si>
  <si>
    <t>November</t>
  </si>
  <si>
    <t>Dezember</t>
  </si>
  <si>
    <t>Mai</t>
  </si>
  <si>
    <t>Juni</t>
  </si>
  <si>
    <t>Monat</t>
  </si>
  <si>
    <t>Insgesamt</t>
  </si>
  <si>
    <r>
      <t>Wilhelmshaven</t>
    </r>
    <r>
      <rPr>
        <vertAlign val="superscript"/>
        <sz val="7"/>
        <rFont val="NDSFrutiger 45 Light"/>
        <family val="2"/>
      </rPr>
      <t>1)</t>
    </r>
  </si>
  <si>
    <r>
      <t xml:space="preserve">haven </t>
    </r>
    <r>
      <rPr>
        <vertAlign val="superscript"/>
        <sz val="7"/>
        <rFont val="NDSFrutiger 45 Light"/>
        <family val="2"/>
      </rPr>
      <t xml:space="preserve">1)   </t>
    </r>
  </si>
  <si>
    <r>
      <t xml:space="preserve">Januar </t>
    </r>
    <r>
      <rPr>
        <vertAlign val="superscript"/>
        <sz val="7"/>
        <rFont val="NDSFrutiger 45 Light"/>
        <family val="2"/>
      </rPr>
      <t xml:space="preserve">  </t>
    </r>
  </si>
  <si>
    <r>
      <t>Februar</t>
    </r>
    <r>
      <rPr>
        <vertAlign val="superscript"/>
        <sz val="7"/>
        <rFont val="NDSFrutiger 45 Light"/>
        <family val="2"/>
      </rPr>
      <t xml:space="preserve">  </t>
    </r>
  </si>
  <si>
    <r>
      <t xml:space="preserve">März </t>
    </r>
    <r>
      <rPr>
        <vertAlign val="superscript"/>
        <sz val="7"/>
        <rFont val="NDSFrutiger 45 Light"/>
        <family val="2"/>
      </rPr>
      <t xml:space="preserve">  </t>
    </r>
  </si>
  <si>
    <r>
      <t>April</t>
    </r>
    <r>
      <rPr>
        <vertAlign val="superscript"/>
        <sz val="7"/>
        <rFont val="NDSFrutiger 45 Light"/>
        <family val="2"/>
      </rPr>
      <t xml:space="preserve">  </t>
    </r>
  </si>
  <si>
    <r>
      <t>1)</t>
    </r>
    <r>
      <rPr>
        <sz val="5"/>
        <rFont val="NDSFrutiger 45 Light"/>
        <family val="2"/>
      </rPr>
      <t xml:space="preserve"> einschl. JadeWeserPort</t>
    </r>
  </si>
  <si>
    <t>Juli</t>
  </si>
  <si>
    <t>Nordenham</t>
  </si>
  <si>
    <t>Güterumschlag der Seeschifffahrt 2019 nach ausgewählten Häfen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</si>
</sst>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\ ###\ ##0\ \ \ \ "/>
    <numFmt numFmtId="165" formatCode="\+0.0;\-0.0"/>
  </numFmts>
  <fonts count="12">
    <font>
      <sz val="10"/>
      <name val="Arial"/>
      <family val="2"/>
    </font>
    <font>
      <sz val="10"/>
      <name val="NDSFrutiger 55 Roman"/>
      <family val="2"/>
    </font>
    <font>
      <sz val="8"/>
      <name val="NDSFrutiger 55 Roman"/>
      <family val="2"/>
    </font>
    <font>
      <sz val="10"/>
      <name val="Frutiger Light"/>
      <family val="2"/>
    </font>
    <font>
      <sz val="9"/>
      <name val="NDSFrutiger 55 Roman"/>
      <family val="2"/>
    </font>
    <font>
      <sz val="7"/>
      <name val="NDSFrutiger 45 Light"/>
      <family val="2"/>
    </font>
    <font>
      <vertAlign val="superscript"/>
      <sz val="7"/>
      <name val="NDSFrutiger 45 Light"/>
      <family val="2"/>
    </font>
    <font>
      <sz val="7"/>
      <name val="Arial"/>
      <family val="2"/>
    </font>
    <font>
      <sz val="7"/>
      <color indexed="55"/>
      <name val="Arial"/>
      <family val="2"/>
    </font>
    <font>
      <sz val="7"/>
      <name val="NDSFrutiger 55 Roman"/>
      <family val="2"/>
    </font>
    <font>
      <vertAlign val="superscript"/>
      <sz val="5"/>
      <name val="NDSFrutiger 45 Light"/>
      <family val="2"/>
    </font>
    <font>
      <sz val="5"/>
      <name val="NDSFrutiger 45 Light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/>
    <xf numFmtId="0" fontId="0" fillId="2" borderId="0" xfId="0" applyFill="1"/>
    <xf numFmtId="0" fontId="3" fillId="2" borderId="0" xfId="0" applyFont="1" applyFill="1" applyAlignment="1">
      <alignment horizontal="left"/>
    </xf>
    <xf numFmtId="0" fontId="0" fillId="2" borderId="0" xfId="0" applyFont="1" applyFill="1"/>
    <xf numFmtId="0" fontId="5" fillId="2" borderId="0" xfId="0" applyFont="1" applyFill="1"/>
    <xf numFmtId="0" fontId="5" fillId="2" borderId="1" xfId="0" applyFont="1" applyFill="1" applyBorder="1"/>
    <xf numFmtId="0" fontId="5" fillId="2" borderId="0" xfId="0" applyFont="1" applyFill="1" applyBorder="1" applyAlignment="1">
      <alignment horizontal="right"/>
    </xf>
    <xf numFmtId="165" fontId="5" fillId="2" borderId="0" xfId="0" applyNumberFormat="1" applyFont="1" applyFill="1" applyBorder="1"/>
    <xf numFmtId="3" fontId="7" fillId="2" borderId="0" xfId="0" applyNumberFormat="1" applyFont="1" applyFill="1" applyBorder="1"/>
    <xf numFmtId="3" fontId="8" fillId="2" borderId="0" xfId="0" applyNumberFormat="1" applyFont="1" applyFill="1" applyBorder="1" applyAlignment="1">
      <alignment horizontal="right"/>
    </xf>
    <xf numFmtId="3" fontId="8" fillId="2" borderId="0" xfId="0" applyNumberFormat="1" applyFont="1" applyFill="1" applyBorder="1"/>
    <xf numFmtId="0" fontId="7" fillId="2" borderId="0" xfId="0" applyFont="1" applyFill="1" applyBorder="1"/>
    <xf numFmtId="3" fontId="7" fillId="2" borderId="0" xfId="0" applyNumberFormat="1" applyFont="1" applyFill="1" applyBorder="1" applyAlignment="1">
      <alignment horizontal="right"/>
    </xf>
    <xf numFmtId="0" fontId="7" fillId="2" borderId="0" xfId="0" applyFont="1" applyFill="1"/>
    <xf numFmtId="0" fontId="5" fillId="2" borderId="2" xfId="0" applyFont="1" applyFill="1" applyBorder="1"/>
    <xf numFmtId="164" fontId="5" fillId="2" borderId="0" xfId="0" applyNumberFormat="1" applyFont="1" applyFill="1" applyBorder="1" applyAlignment="1">
      <alignment/>
    </xf>
    <xf numFmtId="3" fontId="5" fillId="2" borderId="0" xfId="0" applyNumberFormat="1" applyFont="1" applyFill="1"/>
    <xf numFmtId="0" fontId="9" fillId="2" borderId="2" xfId="0" applyFont="1" applyFill="1" applyBorder="1" applyAlignment="1">
      <alignment horizontal="right"/>
    </xf>
    <xf numFmtId="164" fontId="9" fillId="2" borderId="0" xfId="0" applyNumberFormat="1" applyFont="1" applyFill="1" applyBorder="1" applyAlignment="1">
      <alignment/>
    </xf>
    <xf numFmtId="0" fontId="10" fillId="2" borderId="0" xfId="0" applyFont="1" applyFill="1" applyBorder="1" applyAlignment="1">
      <alignment vertical="top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left"/>
    </xf>
    <xf numFmtId="0" fontId="5" fillId="2" borderId="3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600075</xdr:colOff>
      <xdr:row>22</xdr:row>
      <xdr:rowOff>57150</xdr:rowOff>
    </xdr:from>
    <xdr:to>
      <xdr:col>5</xdr:col>
      <xdr:colOff>409575</xdr:colOff>
      <xdr:row>26</xdr:row>
      <xdr:rowOff>104775</xdr:rowOff>
    </xdr:to>
    <xdr:pic>
      <xdr:nvPicPr>
        <xdr:cNvPr id="3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" y="2419350"/>
          <a:ext cx="2667000" cy="6953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2"/>
  <sheetViews>
    <sheetView tabSelected="1" zoomScale="205" zoomScaleNormal="205" workbookViewId="0" topLeftCell="A1">
      <selection activeCell="G12" sqref="G12"/>
    </sheetView>
  </sheetViews>
  <sheetFormatPr defaultColWidth="11.421875" defaultRowHeight="12.75"/>
  <cols>
    <col min="1" max="7" width="10.7109375" style="21" customWidth="1"/>
    <col min="8" max="16384" width="11.421875" style="21" customWidth="1"/>
  </cols>
  <sheetData>
    <row r="1" spans="1:7" s="1" customFormat="1" ht="12" customHeight="1">
      <c r="A1" s="25" t="s">
        <v>22</v>
      </c>
      <c r="B1" s="25"/>
      <c r="C1" s="25"/>
      <c r="D1" s="25"/>
      <c r="E1" s="25"/>
      <c r="F1" s="25"/>
      <c r="G1" s="25"/>
    </row>
    <row r="2" spans="1:7" s="1" customFormat="1" ht="3.95" customHeight="1">
      <c r="A2" s="2"/>
      <c r="B2" s="2"/>
      <c r="C2" s="2"/>
      <c r="D2" s="2"/>
      <c r="E2" s="3"/>
      <c r="G2" s="2"/>
    </row>
    <row r="3" spans="1:7" s="4" customFormat="1" ht="9">
      <c r="A3" s="26" t="s">
        <v>11</v>
      </c>
      <c r="B3" s="23" t="s">
        <v>1</v>
      </c>
      <c r="C3" s="23" t="s">
        <v>2</v>
      </c>
      <c r="D3" s="23" t="s">
        <v>0</v>
      </c>
      <c r="E3" s="23" t="s">
        <v>3</v>
      </c>
      <c r="F3" s="23" t="s">
        <v>21</v>
      </c>
      <c r="G3" s="28" t="s">
        <v>13</v>
      </c>
    </row>
    <row r="4" spans="1:7" s="4" customFormat="1" ht="9">
      <c r="A4" s="27"/>
      <c r="B4" s="24"/>
      <c r="C4" s="24"/>
      <c r="D4" s="24"/>
      <c r="E4" s="24"/>
      <c r="F4" s="24"/>
      <c r="G4" s="29" t="s">
        <v>14</v>
      </c>
    </row>
    <row r="5" spans="1:10" s="13" customFormat="1" ht="6" customHeight="1">
      <c r="A5" s="5"/>
      <c r="B5" s="7"/>
      <c r="C5" s="6"/>
      <c r="D5" s="6"/>
      <c r="E5" s="7"/>
      <c r="F5" s="8"/>
      <c r="G5" s="9"/>
      <c r="H5" s="10"/>
      <c r="I5" s="11"/>
      <c r="J5" s="12"/>
    </row>
    <row r="6" spans="1:7" s="4" customFormat="1" ht="9">
      <c r="A6" s="14" t="s">
        <v>15</v>
      </c>
      <c r="B6" s="15">
        <v>551779</v>
      </c>
      <c r="C6" s="15">
        <v>150801</v>
      </c>
      <c r="D6" s="15">
        <v>693820</v>
      </c>
      <c r="E6" s="15">
        <v>309295</v>
      </c>
      <c r="F6" s="15">
        <v>165839</v>
      </c>
      <c r="G6" s="15">
        <f>2273811+416874</f>
        <v>2690685</v>
      </c>
    </row>
    <row r="7" spans="1:7" s="4" customFormat="1" ht="9">
      <c r="A7" s="14" t="s">
        <v>16</v>
      </c>
      <c r="B7" s="15">
        <v>538920</v>
      </c>
      <c r="C7" s="15">
        <v>190831</v>
      </c>
      <c r="D7" s="15">
        <v>528602</v>
      </c>
      <c r="E7" s="15">
        <v>380715</v>
      </c>
      <c r="F7" s="15">
        <v>191114</v>
      </c>
      <c r="G7" s="15">
        <f>1622394+506371</f>
        <v>2128765</v>
      </c>
    </row>
    <row r="8" spans="1:7" s="4" customFormat="1" ht="9">
      <c r="A8" s="14" t="s">
        <v>17</v>
      </c>
      <c r="B8" s="15">
        <v>443761</v>
      </c>
      <c r="C8" s="15">
        <v>246784</v>
      </c>
      <c r="D8" s="15">
        <v>492179</v>
      </c>
      <c r="E8" s="15">
        <v>470194</v>
      </c>
      <c r="F8" s="15">
        <v>117742</v>
      </c>
      <c r="G8" s="15">
        <f>1767940+578667</f>
        <v>2346607</v>
      </c>
    </row>
    <row r="9" spans="1:7" s="4" customFormat="1" ht="9">
      <c r="A9" s="14" t="s">
        <v>18</v>
      </c>
      <c r="B9" s="15">
        <v>583728</v>
      </c>
      <c r="C9" s="15">
        <v>444156</v>
      </c>
      <c r="D9" s="15">
        <v>638696</v>
      </c>
      <c r="E9" s="15">
        <v>378821</v>
      </c>
      <c r="F9" s="15">
        <v>95821</v>
      </c>
      <c r="G9" s="15">
        <f>2243110+492808</f>
        <v>2735918</v>
      </c>
    </row>
    <row r="10" spans="1:7" s="4" customFormat="1" ht="9">
      <c r="A10" s="14" t="s">
        <v>9</v>
      </c>
      <c r="B10" s="15">
        <v>402999</v>
      </c>
      <c r="C10" s="15">
        <v>351484</v>
      </c>
      <c r="D10" s="15">
        <v>515423</v>
      </c>
      <c r="E10" s="15">
        <v>437139</v>
      </c>
      <c r="F10" s="15">
        <v>52506</v>
      </c>
      <c r="G10" s="15">
        <f>1819387+600203</f>
        <v>2419590</v>
      </c>
    </row>
    <row r="11" spans="1:7" s="4" customFormat="1" ht="9">
      <c r="A11" s="14" t="s">
        <v>10</v>
      </c>
      <c r="B11" s="15">
        <v>506501</v>
      </c>
      <c r="C11" s="15">
        <v>432188</v>
      </c>
      <c r="D11" s="15">
        <v>464205</v>
      </c>
      <c r="E11" s="15">
        <v>316991</v>
      </c>
      <c r="F11" s="15">
        <v>157521</v>
      </c>
      <c r="G11" s="15">
        <f>1772979+441502</f>
        <v>2214481</v>
      </c>
    </row>
    <row r="12" spans="1:7" s="4" customFormat="1" ht="9">
      <c r="A12" s="14" t="s">
        <v>20</v>
      </c>
      <c r="B12" s="15">
        <v>552045</v>
      </c>
      <c r="C12" s="15">
        <v>490361</v>
      </c>
      <c r="D12" s="15">
        <v>582555</v>
      </c>
      <c r="E12" s="15">
        <v>342236</v>
      </c>
      <c r="F12" s="15">
        <v>134494</v>
      </c>
      <c r="G12" s="15">
        <f>2198907+517226</f>
        <v>2716133</v>
      </c>
    </row>
    <row r="13" spans="1:9" s="4" customFormat="1" ht="9">
      <c r="A13" s="14" t="s">
        <v>4</v>
      </c>
      <c r="B13" s="15">
        <v>373732</v>
      </c>
      <c r="C13" s="15">
        <v>365315</v>
      </c>
      <c r="D13" s="15">
        <v>670801</v>
      </c>
      <c r="E13" s="15">
        <v>349355</v>
      </c>
      <c r="F13" s="15">
        <v>138411</v>
      </c>
      <c r="G13" s="15">
        <f>1831808+445898</f>
        <v>2277706</v>
      </c>
      <c r="I13" s="16"/>
    </row>
    <row r="14" spans="1:9" s="4" customFormat="1" ht="9">
      <c r="A14" s="14" t="s">
        <v>5</v>
      </c>
      <c r="B14" s="15">
        <v>560722</v>
      </c>
      <c r="C14" s="15">
        <v>209280</v>
      </c>
      <c r="D14" s="15">
        <v>390667</v>
      </c>
      <c r="E14" s="15">
        <v>384694</v>
      </c>
      <c r="F14" s="15">
        <v>200993</v>
      </c>
      <c r="G14" s="15">
        <f>1748339+390552</f>
        <v>2138891</v>
      </c>
      <c r="I14" s="16"/>
    </row>
    <row r="15" spans="1:9" s="4" customFormat="1" ht="9">
      <c r="A15" s="14" t="s">
        <v>6</v>
      </c>
      <c r="B15" s="15">
        <v>761764</v>
      </c>
      <c r="C15" s="15">
        <v>209235</v>
      </c>
      <c r="D15" s="15">
        <v>434296</v>
      </c>
      <c r="E15" s="15">
        <v>348240</v>
      </c>
      <c r="F15" s="15">
        <v>124034</v>
      </c>
      <c r="G15" s="15">
        <f>1967835+467018</f>
        <v>2434853</v>
      </c>
      <c r="I15" s="16"/>
    </row>
    <row r="16" spans="1:7" s="4" customFormat="1" ht="9">
      <c r="A16" s="14" t="s">
        <v>7</v>
      </c>
      <c r="B16" s="15">
        <v>659667</v>
      </c>
      <c r="C16" s="15">
        <v>172412</v>
      </c>
      <c r="D16" s="15">
        <v>574373</v>
      </c>
      <c r="E16" s="15">
        <v>354310</v>
      </c>
      <c r="F16" s="15">
        <v>221681</v>
      </c>
      <c r="G16" s="15">
        <f>1814908+373934</f>
        <v>2188842</v>
      </c>
    </row>
    <row r="17" spans="1:7" s="4" customFormat="1" ht="9">
      <c r="A17" s="14" t="s">
        <v>8</v>
      </c>
      <c r="B17" s="15">
        <v>571795</v>
      </c>
      <c r="C17" s="15">
        <v>149674</v>
      </c>
      <c r="D17" s="15">
        <v>613482</v>
      </c>
      <c r="E17" s="15">
        <v>357311</v>
      </c>
      <c r="F17" s="15">
        <v>125388</v>
      </c>
      <c r="G17" s="15">
        <f>2040282+534576</f>
        <v>2574858</v>
      </c>
    </row>
    <row r="18" spans="1:6" s="1" customFormat="1" ht="3.95" customHeight="1">
      <c r="A18" s="2"/>
      <c r="B18" s="2"/>
      <c r="C18" s="2"/>
      <c r="D18" s="2"/>
      <c r="E18" s="2"/>
      <c r="F18" s="3"/>
    </row>
    <row r="19" spans="1:8" s="4" customFormat="1" ht="9">
      <c r="A19" s="17" t="s">
        <v>12</v>
      </c>
      <c r="B19" s="18">
        <f aca="true" t="shared" si="0" ref="B19:D19">SUM(B6:B18)</f>
        <v>6507413</v>
      </c>
      <c r="C19" s="18">
        <f t="shared" si="0"/>
        <v>3412521</v>
      </c>
      <c r="D19" s="18">
        <f t="shared" si="0"/>
        <v>6599099</v>
      </c>
      <c r="E19" s="18">
        <f>SUM(E6:E18)</f>
        <v>4429301</v>
      </c>
      <c r="F19" s="18">
        <f aca="true" t="shared" si="1" ref="D19:F19">SUM(F6:F18)</f>
        <v>1725544</v>
      </c>
      <c r="G19" s="18">
        <f aca="true" t="shared" si="2" ref="G19">SUM(G6:G18)</f>
        <v>28867329</v>
      </c>
      <c r="H19" s="16"/>
    </row>
    <row r="20" spans="1:7" s="1" customFormat="1" ht="3.95" customHeight="1">
      <c r="A20" s="2"/>
      <c r="B20" s="2"/>
      <c r="C20" s="2"/>
      <c r="D20" s="2"/>
      <c r="E20" s="3"/>
      <c r="G20" s="2"/>
    </row>
    <row r="21" spans="1:7" ht="9" customHeight="1">
      <c r="A21" s="19" t="s">
        <v>19</v>
      </c>
      <c r="B21" s="20"/>
      <c r="C21" s="20"/>
      <c r="D21" s="20"/>
      <c r="E21" s="20"/>
      <c r="F21" s="20"/>
      <c r="G21" s="20"/>
    </row>
    <row r="22" spans="5:11" ht="12.75">
      <c r="E22" s="22"/>
      <c r="F22" s="22"/>
      <c r="G22" s="22"/>
      <c r="H22" s="22"/>
      <c r="I22" s="22"/>
      <c r="J22" s="22"/>
      <c r="K22" s="22"/>
    </row>
    <row r="24" ht="12.75"/>
    <row r="25" ht="12.75"/>
    <row r="26" ht="12.75"/>
  </sheetData>
  <mergeCells count="8">
    <mergeCell ref="E3:E4"/>
    <mergeCell ref="A1:G1"/>
    <mergeCell ref="A3:A4"/>
    <mergeCell ref="B3:B4"/>
    <mergeCell ref="C3:C4"/>
    <mergeCell ref="G3:G4"/>
    <mergeCell ref="D3:D4"/>
    <mergeCell ref="F3:F4"/>
  </mergeCells>
  <printOptions/>
  <pageMargins left="0.787401575" right="0.787401575" top="0.984251969" bottom="0.984251969" header="0.4921259845" footer="0.4921259845"/>
  <pageSetup fitToWidth="0" horizontalDpi="600" verticalDpi="600" orientation="portrait" paperSize="9" scale="11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Nds. Landesamt für Statistik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Kristina.Gossen</dc:creator>
  <cp:keywords/>
  <dc:description/>
  <cp:lastModifiedBy>Starck, Kristina (LSN)</cp:lastModifiedBy>
  <cp:lastPrinted>2018-03-29T08:57:08Z</cp:lastPrinted>
  <dcterms:created xsi:type="dcterms:W3CDTF">2007-09-14T06:22:29Z</dcterms:created>
  <dcterms:modified xsi:type="dcterms:W3CDTF">2020-05-11T14:40:42Z</dcterms:modified>
  <cp:category/>
  <cp:version/>
  <cp:contentType/>
  <cp:contentStatus/>
</cp:coreProperties>
</file>