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830" windowHeight="11925" activeTab="0"/>
  </bookViews>
  <sheets>
    <sheet name="Monate Schnellmeldung" sheetId="1" r:id="rId1"/>
  </sheets>
  <externalReferences>
    <externalReference r:id="rId4"/>
    <externalReference r:id="rId5"/>
  </externalReferences>
  <definedNames>
    <definedName name="_xlnm.Print_Area" localSheetId="0">'Monate Schnellmeldung'!$A$3:$N$23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<sst xmlns="http://schemas.openxmlformats.org/spreadsheetml/2006/main" count="30" uniqueCount="30">
  <si>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Straßenverkehrsunfälle 2019</t>
  </si>
  <si>
    <r>
      <t>Unfälle nach Unfallkategorie und Verletzte nach Verletzungsschwere</t>
    </r>
    <r>
      <rPr>
        <vertAlign val="superscript"/>
        <sz val="9"/>
        <rFont val="NDSFrutiger 55 Roman"/>
        <family val="2"/>
      </rPr>
      <t>*)</t>
    </r>
  </si>
  <si>
    <t>Unfälle und Verunglückte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</si>
  <si>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</si>
  <si>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</si>
  <si>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</si>
  <si>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</si>
  <si>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</si>
  <si>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</si>
  <si>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</si>
  <si>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</si>
  <si>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</si>
  <si>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</si>
  <si>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</si>
  <si>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</si>
  <si>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Straßenverkehrsunfälle insgesamt</t>
  </si>
  <si>
    <t xml:space="preserve">        Unfälle mit Personenschaden</t>
  </si>
  <si>
    <t xml:space="preserve">        Unfälle mit nur Sachschaden</t>
  </si>
  <si>
    <t xml:space="preserve">         davon:</t>
  </si>
  <si>
    <t xml:space="preserve">              Schwerwiegender Unfall mit Sachschaden (im engeren Sinne) </t>
  </si>
  <si>
    <t>              Sonstiger Sachschadensunfall unter berauschenden Mitteln</t>
  </si>
  <si>
    <t>              Übrige Sachschadensunfälle</t>
  </si>
  <si>
    <t>Verunglückte insgesamt</t>
  </si>
  <si>
    <t>*) vorläufige Zahlen</t>
  </si>
  <si>
    <t>        davon Getötete</t>
  </si>
  <si>
    <t>        davon Schwerverletzte</t>
  </si>
  <si>
    <t>        davon Leichtverletzte</t>
  </si>
  <si>
    <t>Stand 22.01.2020</t>
  </si>
  <si>
    <t>© Landesamt für Statistik Niedersachsen, Hannover 2019.</t>
  </si>
  <si>
    <t xml:space="preserve">    Auszugsweise Vervielfältigung und Verbreitung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</si>
</sst>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0;\-0"/>
    <numFmt numFmtId="165" formatCode="\+0.0;\-0.0"/>
    <numFmt numFmtId="166" formatCode="#\ ##0\ "/>
  </numFmts>
  <fonts count="15">
    <font>
      <sz val="8"/>
      <name val="Arial"/>
      <family val="2"/>
    </font>
    <font>
      <sz val="10"/>
      <name val="Arial"/>
      <family val="2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8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7"/>
      <name val="NDSFrutiger 55 Roman"/>
      <family val="2"/>
    </font>
    <font>
      <sz val="7"/>
      <name val="Frutiger Light"/>
      <family val="2"/>
    </font>
    <font>
      <sz val="7"/>
      <name val="Arial"/>
      <family val="2"/>
    </font>
    <font>
      <sz val="8"/>
      <name val="NDSFrutiger 45 Light"/>
      <family val="2"/>
    </font>
    <font>
      <sz val="7"/>
      <name val="NDSFrutiger 45 Light"/>
      <family val="2"/>
    </font>
    <font>
      <sz val="8"/>
      <color indexed="8"/>
      <name val="NDSFrutiger 55 Roman"/>
      <family val="2"/>
    </font>
    <font>
      <b/>
      <sz val="7"/>
      <name val="NDSFrutiger 55 Roman"/>
      <family val="2"/>
    </font>
    <font>
      <sz val="8"/>
      <color indexed="8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4" fillId="2" borderId="0" xfId="0" applyFont="1" applyFill="1"/>
    <xf numFmtId="0" fontId="7" fillId="2" borderId="0" xfId="0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/>
    </xf>
    <xf numFmtId="0" fontId="8" fillId="2" borderId="0" xfId="0" applyFont="1" applyFill="1"/>
    <xf numFmtId="164" fontId="8" fillId="2" borderId="0" xfId="0" applyNumberFormat="1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/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6" fontId="11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3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114300</xdr:colOff>
      <xdr:row>27</xdr:row>
      <xdr:rowOff>9525</xdr:rowOff>
    </xdr:from>
    <xdr:to>
      <xdr:col>4</xdr:col>
      <xdr:colOff>285750</xdr:colOff>
      <xdr:row>28</xdr:row>
      <xdr:rowOff>57150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4181475"/>
          <a:ext cx="171450" cy="190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z33\Verkehr\2_Monatliche%20Ergebnisse\2.1_Unf&#228;lle\Schnellmeldung\2019\X_%20_Schnellmeldungen_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z33\Verkehr\2_Monatliche%20Ergebnisse\2.1_Unf&#228;lle\Schnellmeldung\2019\X_K_Schnellmeldungen_Nov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Monate"/>
      <sheetName val="Monate Schnellmeldung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E15">
            <v>13951</v>
          </cell>
        </row>
      </sheetData>
      <sheetData sheetId="7"/>
      <sheetData sheetId="8">
        <row r="19">
          <cell r="B19">
            <v>14586</v>
          </cell>
        </row>
        <row r="24">
          <cell r="B24">
            <v>42</v>
          </cell>
        </row>
      </sheetData>
      <sheetData sheetId="9">
        <row r="19">
          <cell r="B19">
            <v>16255</v>
          </cell>
        </row>
        <row r="24">
          <cell r="B24">
            <v>38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</sheetNames>
    <sheetDataSet>
      <sheetData sheetId="0">
        <row r="19">
          <cell r="B19">
            <v>16813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"/>
  <sheetViews>
    <sheetView tabSelected="1" workbookViewId="0" topLeftCell="A1">
      <pane ySplit="8" topLeftCell="A9" activePane="bottomLeft" state="frozen"/>
      <selection pane="bottomLeft" activeCell="N25" sqref="A25:N29"/>
    </sheetView>
  </sheetViews>
  <sheetFormatPr defaultColWidth="12" defaultRowHeight="11.25"/>
  <cols>
    <col min="1" max="1" width="59.33203125" style="2" customWidth="1"/>
    <col min="2" max="13" width="10.16015625" style="2" customWidth="1"/>
    <col min="14" max="14" width="10.16015625" style="3" customWidth="1"/>
    <col min="15" max="16384" width="12" style="2" customWidth="1"/>
  </cols>
  <sheetData>
    <row r="1" ht="12"/>
    <row r="2" ht="12"/>
    <row r="3" ht="12">
      <c r="A3" s="1"/>
    </row>
    <row r="4" ht="12">
      <c r="A4" s="1"/>
    </row>
    <row r="5" spans="1:9" ht="12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15" s="4" customFormat="1" ht="12.75" customHeight="1">
      <c r="A6" s="35" t="s">
        <v>1</v>
      </c>
      <c r="B6" s="35"/>
      <c r="C6" s="35"/>
      <c r="D6" s="35"/>
      <c r="E6" s="35"/>
      <c r="F6" s="35"/>
      <c r="G6" s="35"/>
      <c r="H6" s="35"/>
      <c r="I6" s="35"/>
      <c r="M6" s="5"/>
      <c r="N6" s="6"/>
      <c r="O6" s="5"/>
    </row>
    <row r="7" spans="1:15" s="11" customFormat="1" ht="7.5" customHeight="1">
      <c r="A7" s="7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10"/>
      <c r="N7" s="6"/>
      <c r="O7" s="10"/>
    </row>
    <row r="8" spans="1:14" s="15" customFormat="1" ht="28.5" customHeight="1">
      <c r="A8" s="12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4">
        <v>2019</v>
      </c>
    </row>
    <row r="9" spans="1:15" s="11" customFormat="1" ht="7.15" customHeight="1">
      <c r="A9" s="16"/>
      <c r="B9" s="17"/>
      <c r="C9" s="18"/>
      <c r="D9" s="18"/>
      <c r="E9" s="19"/>
      <c r="F9" s="18"/>
      <c r="G9" s="18"/>
      <c r="H9" s="18"/>
      <c r="I9" s="18"/>
      <c r="J9" s="18"/>
      <c r="K9" s="18"/>
      <c r="L9" s="20"/>
      <c r="M9" s="21"/>
      <c r="N9" s="22"/>
      <c r="O9" s="21"/>
    </row>
    <row r="10" spans="1:15" s="26" customFormat="1" ht="12" customHeight="1">
      <c r="A10" s="23" t="s">
        <v>15</v>
      </c>
      <c r="B10" s="24">
        <f aca="true" t="shared" si="0" ref="B10:H10">SUM(B11:B12)</f>
        <v>16936</v>
      </c>
      <c r="C10" s="24">
        <f t="shared" si="0"/>
        <v>15955</v>
      </c>
      <c r="D10" s="24">
        <f t="shared" si="0"/>
        <v>17960</v>
      </c>
      <c r="E10" s="24">
        <f t="shared" si="0"/>
        <v>18739</v>
      </c>
      <c r="F10" s="24">
        <f t="shared" si="0"/>
        <v>19312</v>
      </c>
      <c r="G10" s="24">
        <f t="shared" si="0"/>
        <v>18626</v>
      </c>
      <c r="H10" s="24">
        <f t="shared" si="0"/>
        <v>17002</v>
      </c>
      <c r="I10" s="24">
        <f>SUM(I11:I12)</f>
        <v>17884</v>
      </c>
      <c r="J10" s="24">
        <f aca="true" t="shared" si="1" ref="J10:M10">SUM(J11:J12)</f>
        <v>18242</v>
      </c>
      <c r="K10" s="24">
        <f t="shared" si="1"/>
        <v>19526</v>
      </c>
      <c r="L10" s="24">
        <f t="shared" si="1"/>
        <v>20176</v>
      </c>
      <c r="M10" s="24">
        <f t="shared" si="1"/>
        <v>0</v>
      </c>
      <c r="N10" s="24">
        <f>SUM(B10:M10)</f>
        <v>200358</v>
      </c>
      <c r="O10" s="25"/>
    </row>
    <row r="11" spans="1:14" s="29" customFormat="1" ht="12" customHeight="1">
      <c r="A11" s="27" t="s">
        <v>16</v>
      </c>
      <c r="B11" s="28">
        <v>2354</v>
      </c>
      <c r="C11" s="28">
        <v>2044</v>
      </c>
      <c r="D11" s="28">
        <v>2346</v>
      </c>
      <c r="E11" s="28">
        <v>2616</v>
      </c>
      <c r="F11" s="28">
        <v>2786</v>
      </c>
      <c r="G11" s="28">
        <v>3290</v>
      </c>
      <c r="H11" s="28">
        <v>2613</v>
      </c>
      <c r="I11" s="28">
        <v>3134</v>
      </c>
      <c r="J11" s="28">
        <v>3172</v>
      </c>
      <c r="K11" s="28">
        <v>2727</v>
      </c>
      <c r="L11" s="28">
        <v>2815</v>
      </c>
      <c r="M11" s="28"/>
      <c r="N11" s="24">
        <f aca="true" t="shared" si="2" ref="N11:N21">SUM(B11:M11)</f>
        <v>29897</v>
      </c>
    </row>
    <row r="12" spans="1:14" s="29" customFormat="1" ht="12" customHeight="1">
      <c r="A12" s="27" t="s">
        <v>17</v>
      </c>
      <c r="B12" s="28">
        <f aca="true" t="shared" si="3" ref="B12:H12">SUM(B14:B16)</f>
        <v>14582</v>
      </c>
      <c r="C12" s="28">
        <f t="shared" si="3"/>
        <v>13911</v>
      </c>
      <c r="D12" s="28">
        <f t="shared" si="3"/>
        <v>15614</v>
      </c>
      <c r="E12" s="28">
        <f t="shared" si="3"/>
        <v>16123</v>
      </c>
      <c r="F12" s="28">
        <f t="shared" si="3"/>
        <v>16526</v>
      </c>
      <c r="G12" s="28">
        <f t="shared" si="3"/>
        <v>15336</v>
      </c>
      <c r="H12" s="28">
        <f t="shared" si="3"/>
        <v>14389</v>
      </c>
      <c r="I12" s="28">
        <f>SUM(I14:I16)</f>
        <v>14750</v>
      </c>
      <c r="J12" s="28">
        <f aca="true" t="shared" si="4" ref="J12:M12">SUM(J14:J16)</f>
        <v>15070</v>
      </c>
      <c r="K12" s="28">
        <f t="shared" si="4"/>
        <v>16799</v>
      </c>
      <c r="L12" s="28">
        <f t="shared" si="4"/>
        <v>17361</v>
      </c>
      <c r="M12" s="28">
        <f t="shared" si="4"/>
        <v>0</v>
      </c>
      <c r="N12" s="24">
        <f t="shared" si="2"/>
        <v>170461</v>
      </c>
    </row>
    <row r="13" spans="1:14" s="29" customFormat="1" ht="12" customHeight="1">
      <c r="A13" s="27" t="s">
        <v>18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4"/>
    </row>
    <row r="14" spans="1:14" s="29" customFormat="1" ht="12" customHeight="1">
      <c r="A14" s="27" t="s">
        <v>19</v>
      </c>
      <c r="B14" s="28">
        <v>488</v>
      </c>
      <c r="C14" s="28">
        <v>319</v>
      </c>
      <c r="D14" s="28">
        <v>395</v>
      </c>
      <c r="E14" s="28">
        <v>319</v>
      </c>
      <c r="F14" s="24">
        <v>367</v>
      </c>
      <c r="G14" s="28">
        <v>356</v>
      </c>
      <c r="H14" s="28">
        <v>323</v>
      </c>
      <c r="I14" s="28">
        <v>327</v>
      </c>
      <c r="J14" s="28">
        <v>356</v>
      </c>
      <c r="K14" s="28">
        <v>421</v>
      </c>
      <c r="L14" s="28">
        <v>424</v>
      </c>
      <c r="M14" s="28"/>
      <c r="N14" s="24">
        <f t="shared" si="2"/>
        <v>4095</v>
      </c>
    </row>
    <row r="15" spans="1:14" s="29" customFormat="1" ht="12" customHeight="1">
      <c r="A15" s="27" t="s">
        <v>20</v>
      </c>
      <c r="B15" s="28">
        <v>91</v>
      </c>
      <c r="C15" s="28">
        <v>115</v>
      </c>
      <c r="D15" s="28">
        <v>110</v>
      </c>
      <c r="E15" s="28">
        <v>117</v>
      </c>
      <c r="F15" s="24">
        <v>134</v>
      </c>
      <c r="G15" s="28">
        <v>151</v>
      </c>
      <c r="H15" s="28">
        <v>115</v>
      </c>
      <c r="I15" s="28">
        <v>136</v>
      </c>
      <c r="J15" s="28">
        <v>128</v>
      </c>
      <c r="K15" s="28">
        <v>123</v>
      </c>
      <c r="L15" s="28">
        <v>124</v>
      </c>
      <c r="M15" s="28"/>
      <c r="N15" s="24">
        <f t="shared" si="2"/>
        <v>1344</v>
      </c>
    </row>
    <row r="16" spans="1:14" s="29" customFormat="1" ht="12" customHeight="1">
      <c r="A16" s="27" t="s">
        <v>21</v>
      </c>
      <c r="B16" s="28">
        <v>14003</v>
      </c>
      <c r="C16" s="28">
        <v>13477</v>
      </c>
      <c r="D16" s="28">
        <v>15109</v>
      </c>
      <c r="E16" s="28">
        <v>15687</v>
      </c>
      <c r="F16" s="24">
        <v>16025</v>
      </c>
      <c r="G16" s="28">
        <v>14829</v>
      </c>
      <c r="H16" s="28">
        <f>'[1]Juli'!E15</f>
        <v>13951</v>
      </c>
      <c r="I16" s="28">
        <v>14287</v>
      </c>
      <c r="J16" s="28">
        <f>'[1]September'!$B$19</f>
        <v>14586</v>
      </c>
      <c r="K16" s="28">
        <f>'[1]Oktober'!$B$19</f>
        <v>16255</v>
      </c>
      <c r="L16" s="28">
        <f>'[2]November'!$B$19</f>
        <v>16813</v>
      </c>
      <c r="M16" s="28">
        <f>'[1]Dezember'!$B$19</f>
        <v>0</v>
      </c>
      <c r="N16" s="24">
        <f t="shared" si="2"/>
        <v>165022</v>
      </c>
    </row>
    <row r="17" spans="1:14" s="29" customFormat="1" ht="12" customHeight="1">
      <c r="A17" s="27"/>
      <c r="B17" s="28"/>
      <c r="C17" s="28"/>
      <c r="E17" s="28"/>
      <c r="F17" s="28"/>
      <c r="G17" s="28"/>
      <c r="H17" s="28"/>
      <c r="I17" s="28"/>
      <c r="J17" s="28"/>
      <c r="K17" s="28"/>
      <c r="L17" s="28"/>
      <c r="M17" s="28"/>
      <c r="N17" s="24"/>
    </row>
    <row r="18" spans="1:15" s="26" customFormat="1" ht="12" customHeight="1">
      <c r="A18" s="23" t="s">
        <v>22</v>
      </c>
      <c r="B18" s="24">
        <f>SUM(B19:B21)</f>
        <v>3099</v>
      </c>
      <c r="C18" s="24">
        <f aca="true" t="shared" si="5" ref="C18:M18">SUM(C19:C21)</f>
        <v>2715</v>
      </c>
      <c r="D18" s="24">
        <f t="shared" si="5"/>
        <v>3094</v>
      </c>
      <c r="E18" s="24">
        <f t="shared" si="5"/>
        <v>3447</v>
      </c>
      <c r="F18" s="24">
        <f t="shared" si="5"/>
        <v>3572</v>
      </c>
      <c r="G18" s="24">
        <f t="shared" si="5"/>
        <v>4315</v>
      </c>
      <c r="H18" s="24">
        <f t="shared" si="5"/>
        <v>3472</v>
      </c>
      <c r="I18" s="24">
        <f t="shared" si="5"/>
        <v>4125</v>
      </c>
      <c r="J18" s="24">
        <f t="shared" si="5"/>
        <v>4085</v>
      </c>
      <c r="K18" s="24">
        <f t="shared" si="5"/>
        <v>3560</v>
      </c>
      <c r="L18" s="24">
        <f t="shared" si="5"/>
        <v>3665</v>
      </c>
      <c r="M18" s="24">
        <f t="shared" si="5"/>
        <v>0</v>
      </c>
      <c r="N18" s="24">
        <f t="shared" si="2"/>
        <v>39149</v>
      </c>
      <c r="O18" s="25"/>
    </row>
    <row r="19" spans="1:14" s="29" customFormat="1" ht="12" customHeight="1">
      <c r="A19" s="27" t="s">
        <v>24</v>
      </c>
      <c r="B19" s="28">
        <v>43</v>
      </c>
      <c r="C19" s="28">
        <v>22</v>
      </c>
      <c r="D19" s="28">
        <v>24</v>
      </c>
      <c r="E19" s="28">
        <v>34</v>
      </c>
      <c r="F19" s="28">
        <v>29</v>
      </c>
      <c r="G19" s="28">
        <v>39</v>
      </c>
      <c r="H19" s="28">
        <v>35</v>
      </c>
      <c r="I19" s="28">
        <v>53</v>
      </c>
      <c r="J19" s="28">
        <f>'[1]September'!$B$24</f>
        <v>42</v>
      </c>
      <c r="K19" s="28">
        <f>'[1]Oktober'!$B$24</f>
        <v>38</v>
      </c>
      <c r="L19" s="28">
        <v>30</v>
      </c>
      <c r="M19" s="28">
        <f>'[1]Dezember'!$B$24</f>
        <v>0</v>
      </c>
      <c r="N19" s="24">
        <f t="shared" si="2"/>
        <v>389</v>
      </c>
    </row>
    <row r="20" spans="1:14" s="29" customFormat="1" ht="12" customHeight="1">
      <c r="A20" s="27" t="s">
        <v>25</v>
      </c>
      <c r="B20" s="28">
        <v>480</v>
      </c>
      <c r="C20" s="28">
        <v>378</v>
      </c>
      <c r="D20" s="28">
        <v>440</v>
      </c>
      <c r="E20" s="28">
        <v>548</v>
      </c>
      <c r="F20" s="28">
        <v>516</v>
      </c>
      <c r="G20" s="28">
        <v>640</v>
      </c>
      <c r="H20" s="28">
        <v>566</v>
      </c>
      <c r="I20" s="28">
        <v>610</v>
      </c>
      <c r="J20" s="28">
        <v>569</v>
      </c>
      <c r="K20" s="28">
        <v>532</v>
      </c>
      <c r="L20" s="28">
        <v>430</v>
      </c>
      <c r="M20" s="28"/>
      <c r="N20" s="24">
        <f t="shared" si="2"/>
        <v>5709</v>
      </c>
    </row>
    <row r="21" spans="1:14" s="29" customFormat="1" ht="12" customHeight="1">
      <c r="A21" s="27" t="s">
        <v>26</v>
      </c>
      <c r="B21" s="28">
        <v>2576</v>
      </c>
      <c r="C21" s="28">
        <v>2315</v>
      </c>
      <c r="D21" s="28">
        <v>2630</v>
      </c>
      <c r="E21" s="28">
        <v>2865</v>
      </c>
      <c r="F21" s="28">
        <v>3027</v>
      </c>
      <c r="G21" s="28">
        <v>3636</v>
      </c>
      <c r="H21" s="28">
        <v>2871</v>
      </c>
      <c r="I21" s="28">
        <v>3462</v>
      </c>
      <c r="J21" s="28">
        <v>3474</v>
      </c>
      <c r="K21" s="28">
        <v>2990</v>
      </c>
      <c r="L21" s="28">
        <v>3205</v>
      </c>
      <c r="M21" s="28">
        <f>'[1]Dezember'!$B$25+'[1]Dezember'!$B$26</f>
        <v>0</v>
      </c>
      <c r="N21" s="24">
        <f t="shared" si="2"/>
        <v>33051</v>
      </c>
    </row>
    <row r="22" spans="1:14" s="29" customFormat="1" ht="12" customHeight="1">
      <c r="A22" s="30"/>
      <c r="B22" s="2"/>
      <c r="C22" s="31"/>
      <c r="D22" s="31"/>
      <c r="E22" s="31"/>
      <c r="F22" s="31"/>
      <c r="G22" s="31"/>
      <c r="H22" s="31"/>
      <c r="I22" s="2"/>
      <c r="J22" s="31"/>
      <c r="K22" s="31"/>
      <c r="L22" s="31"/>
      <c r="M22" s="2"/>
      <c r="N22" s="32"/>
    </row>
    <row r="23" spans="1:14" s="29" customFormat="1" ht="12" customHeight="1">
      <c r="A23" s="33" t="s">
        <v>23</v>
      </c>
      <c r="B23" s="2"/>
      <c r="I23" s="2"/>
      <c r="M23" s="2"/>
      <c r="N23" s="34"/>
    </row>
    <row r="24" ht="11.25">
      <c r="A24" s="33" t="s">
        <v>27</v>
      </c>
    </row>
    <row r="25" ht="11.25">
      <c r="A25" s="16"/>
    </row>
    <row r="26" spans="1:14" ht="11.25">
      <c r="A26" s="36" t="s">
        <v>28</v>
      </c>
      <c r="B26" s="36"/>
      <c r="C26" s="36"/>
      <c r="D26" s="36"/>
      <c r="E26" s="36"/>
      <c r="F26" s="36"/>
      <c r="G26" s="36"/>
      <c r="H26" s="37"/>
      <c r="I26" s="37"/>
      <c r="J26" s="38"/>
      <c r="K26" s="38"/>
      <c r="L26" s="38"/>
      <c r="M26" s="38"/>
      <c r="N26" s="38"/>
    </row>
    <row r="27" spans="1:14" ht="11.25">
      <c r="A27" s="36" t="s">
        <v>29</v>
      </c>
      <c r="B27" s="36"/>
      <c r="C27" s="36"/>
      <c r="D27" s="36"/>
      <c r="E27" s="36"/>
      <c r="F27" s="36"/>
      <c r="G27" s="36"/>
      <c r="H27" s="37"/>
      <c r="I27" s="37"/>
      <c r="J27" s="39"/>
      <c r="K27" s="39"/>
      <c r="L27" s="39"/>
      <c r="M27" s="39"/>
      <c r="N27" s="39"/>
    </row>
  </sheetData>
  <mergeCells count="4">
    <mergeCell ref="A5:I5"/>
    <mergeCell ref="A6:I6"/>
    <mergeCell ref="A26:N26"/>
    <mergeCell ref="A27:N2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Kant, Sebastian (LSN)</cp:lastModifiedBy>
  <dcterms:created xsi:type="dcterms:W3CDTF">2019-04-15T12:15:46Z</dcterms:created>
  <dcterms:modified xsi:type="dcterms:W3CDTF">2020-01-23T13:44:09Z</dcterms:modified>
  <cp:category/>
  <cp:version/>
  <cp:contentType/>
  <cp:contentStatus/>
</cp:coreProperties>
</file>