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Dez42\Ernte\EBE_2017\Ergebnisse\e17\"/>
    </mc:Choice>
  </mc:AlternateContent>
  <bookViews>
    <workbookView xWindow="0" yWindow="0" windowWidth="28800" windowHeight="14235" tabRatio="842" activeTab="1"/>
  </bookViews>
  <sheets>
    <sheet name="Impressum" sheetId="10" r:id="rId1"/>
    <sheet name="Bodennutzung_Land_Kammern 2017" sheetId="18" r:id="rId2"/>
    <sheet name="Ernte Land 2017" sheetId="13" r:id="rId3"/>
    <sheet name="Obst_2017" sheetId="15" r:id="rId4"/>
    <sheet name="Gemüse_2017" sheetId="16" r:id="rId5"/>
    <sheet name="Kreise 2017 Hektarerträge" sheetId="19" r:id="rId6"/>
  </sheets>
  <definedNames>
    <definedName name="_xlnm.Print_Area" localSheetId="2">'Ernte Land 2017'!$A$1:$R$53</definedName>
    <definedName name="_xlnm.Print_Area" localSheetId="4">Gemüse_2017!$A$2:$O$76</definedName>
    <definedName name="_xlnm.Print_Titles" localSheetId="5">'Kreise 2017 Hektarerträge'!$A:$A</definedName>
  </definedNames>
  <calcPr calcId="152511"/>
</workbook>
</file>

<file path=xl/calcChain.xml><?xml version="1.0" encoding="utf-8"?>
<calcChain xmlns="http://schemas.openxmlformats.org/spreadsheetml/2006/main">
  <c r="N66" i="16" l="1"/>
  <c r="N67" i="16"/>
  <c r="N68" i="16"/>
  <c r="N69" i="16"/>
  <c r="N71" i="16"/>
  <c r="N73" i="16"/>
  <c r="J70" i="16"/>
  <c r="L57" i="19" l="1"/>
  <c r="H57" i="19"/>
  <c r="N55" i="16" l="1"/>
  <c r="N54" i="16"/>
  <c r="N51" i="16"/>
  <c r="N50" i="16"/>
  <c r="N49" i="16"/>
  <c r="N45" i="16"/>
  <c r="N44" i="16"/>
  <c r="N42" i="16"/>
  <c r="N41" i="16"/>
  <c r="N40" i="16"/>
  <c r="N39" i="16"/>
  <c r="N38" i="16"/>
  <c r="N37" i="16"/>
  <c r="N36" i="16"/>
  <c r="N35" i="16"/>
  <c r="N33" i="16"/>
  <c r="N31" i="16"/>
  <c r="N29" i="16"/>
  <c r="N28" i="16"/>
  <c r="N27" i="16"/>
  <c r="N26" i="16"/>
  <c r="N25" i="16"/>
  <c r="N24" i="16"/>
  <c r="N22" i="16"/>
  <c r="N20" i="16"/>
  <c r="N19" i="16"/>
  <c r="N18" i="16"/>
  <c r="N17" i="16"/>
  <c r="N16" i="16"/>
  <c r="N15" i="16"/>
  <c r="N14" i="16"/>
  <c r="N13" i="16"/>
  <c r="N12" i="16"/>
  <c r="N11" i="16"/>
  <c r="N10" i="16"/>
  <c r="N9" i="16"/>
  <c r="N8" i="16"/>
  <c r="N7" i="16"/>
  <c r="K42" i="16"/>
  <c r="K41" i="16"/>
  <c r="K40" i="16"/>
  <c r="K39" i="16"/>
  <c r="K38" i="16"/>
  <c r="K37" i="16"/>
  <c r="K36" i="16"/>
  <c r="K35" i="16"/>
  <c r="K33" i="16"/>
  <c r="K31" i="16"/>
  <c r="K29" i="16"/>
  <c r="K28" i="16"/>
  <c r="K27" i="16"/>
  <c r="K26" i="16"/>
  <c r="K25" i="16"/>
  <c r="K24" i="16"/>
  <c r="K22" i="16"/>
  <c r="K20" i="16"/>
  <c r="K19" i="16"/>
  <c r="K18" i="16"/>
  <c r="K17" i="16"/>
  <c r="K16" i="16"/>
  <c r="K15" i="16"/>
  <c r="K14" i="16"/>
  <c r="K13" i="16"/>
  <c r="K12" i="16"/>
  <c r="K11" i="16"/>
  <c r="K10" i="16"/>
  <c r="K9" i="16"/>
  <c r="K8" i="16"/>
  <c r="K7" i="16"/>
  <c r="J51" i="16"/>
  <c r="J50" i="16"/>
  <c r="J49" i="16"/>
  <c r="J45" i="16"/>
  <c r="J44" i="16"/>
  <c r="J42" i="16"/>
  <c r="J41" i="16"/>
  <c r="J40" i="16"/>
  <c r="J39" i="16"/>
  <c r="J38" i="16"/>
  <c r="J37" i="16"/>
  <c r="J36" i="16"/>
  <c r="J35" i="16"/>
  <c r="J34" i="16"/>
  <c r="J33" i="16"/>
  <c r="J32" i="16"/>
  <c r="J31" i="16"/>
  <c r="J29" i="16"/>
  <c r="J28" i="16"/>
  <c r="J27" i="16"/>
  <c r="J26" i="16"/>
  <c r="J25" i="16"/>
  <c r="J24" i="16"/>
  <c r="J22" i="16"/>
  <c r="J20" i="16"/>
  <c r="J19" i="16"/>
  <c r="J18" i="16"/>
  <c r="J17" i="16"/>
  <c r="J16" i="16"/>
  <c r="J15" i="16"/>
  <c r="J14" i="16"/>
  <c r="J13" i="16"/>
  <c r="J12" i="16"/>
  <c r="J11" i="16"/>
  <c r="J10" i="16"/>
  <c r="J9" i="16"/>
  <c r="J8" i="16"/>
  <c r="J7" i="16"/>
  <c r="K71" i="16" l="1"/>
  <c r="K70" i="16"/>
  <c r="K69" i="16"/>
  <c r="K68" i="16"/>
  <c r="K67" i="16"/>
  <c r="K66" i="16"/>
  <c r="J71" i="16"/>
  <c r="J69" i="16"/>
  <c r="J68" i="16"/>
  <c r="J67" i="16"/>
  <c r="J66" i="16"/>
  <c r="F73" i="16"/>
  <c r="F71" i="16"/>
  <c r="F69" i="16"/>
  <c r="F68" i="16"/>
  <c r="F67" i="16"/>
  <c r="F66" i="16"/>
  <c r="F55" i="16" l="1"/>
  <c r="F52" i="16"/>
  <c r="F49" i="16"/>
  <c r="F47" i="16"/>
  <c r="F46" i="16"/>
  <c r="F45" i="16"/>
  <c r="F44" i="16"/>
  <c r="F43" i="16"/>
  <c r="F42" i="16"/>
  <c r="F41" i="16"/>
  <c r="F40" i="16"/>
  <c r="F39" i="16"/>
  <c r="F38" i="16"/>
  <c r="F37" i="16"/>
  <c r="F36" i="16"/>
  <c r="F35" i="16"/>
  <c r="F34" i="16"/>
  <c r="F33" i="16"/>
  <c r="F32" i="16"/>
  <c r="F31" i="16"/>
  <c r="F29" i="16"/>
  <c r="F28" i="16"/>
  <c r="F27" i="16"/>
  <c r="F26" i="16"/>
  <c r="F25" i="16"/>
  <c r="F24" i="16"/>
  <c r="F22" i="16"/>
  <c r="F20" i="16"/>
  <c r="F19" i="16"/>
  <c r="F18" i="16"/>
  <c r="F17" i="16"/>
  <c r="F16" i="16"/>
  <c r="F15" i="16"/>
  <c r="F14" i="16"/>
  <c r="F13" i="16"/>
  <c r="F12" i="16"/>
  <c r="F11" i="16"/>
  <c r="F10" i="16"/>
  <c r="F9" i="16"/>
  <c r="F8" i="16"/>
  <c r="F7" i="16"/>
</calcChain>
</file>

<file path=xl/sharedStrings.xml><?xml version="1.0" encoding="utf-8"?>
<sst xmlns="http://schemas.openxmlformats.org/spreadsheetml/2006/main" count="1402" uniqueCount="422">
  <si>
    <t xml:space="preserve">—   </t>
  </si>
  <si>
    <t>Veränd.</t>
  </si>
  <si>
    <t>%</t>
  </si>
  <si>
    <t>ha</t>
  </si>
  <si>
    <t>dt</t>
  </si>
  <si>
    <t>t</t>
  </si>
  <si>
    <t>Niedersachsen</t>
  </si>
  <si>
    <t>Roggen</t>
  </si>
  <si>
    <t>Triticale</t>
  </si>
  <si>
    <t>Wintergerste</t>
  </si>
  <si>
    <t>Sommergerste</t>
  </si>
  <si>
    <t>Hafer</t>
  </si>
  <si>
    <t>Zuckerrüben</t>
  </si>
  <si>
    <t>Futtererbsen</t>
  </si>
  <si>
    <t>Ackerbohnen</t>
  </si>
  <si>
    <t>Winterraps</t>
  </si>
  <si>
    <t>Silomais</t>
  </si>
  <si>
    <t>Grasanbau auf Ackerland</t>
  </si>
  <si>
    <t>Wiesen</t>
  </si>
  <si>
    <t>dt/ha</t>
  </si>
  <si>
    <t>ehem. LWK Hannover</t>
  </si>
  <si>
    <t>Bodennutzung</t>
  </si>
  <si>
    <t>Veränderung</t>
  </si>
  <si>
    <t>Kulturarten und sonstige Nutzungsformen</t>
  </si>
  <si>
    <t>Getreide</t>
  </si>
  <si>
    <t>Winterweizen</t>
  </si>
  <si>
    <t xml:space="preserve">  Weizen zusammen</t>
  </si>
  <si>
    <t xml:space="preserve">   Brotgetreidearten</t>
  </si>
  <si>
    <t xml:space="preserve">   Gerste zusammen</t>
  </si>
  <si>
    <t>Sommermenggetreide</t>
  </si>
  <si>
    <t>Körnermais (einschließlich Corn-Cob-Mix)</t>
  </si>
  <si>
    <t xml:space="preserve">   Kartoffeln zusammen</t>
  </si>
  <si>
    <t xml:space="preserve">   Hackfrüchte insgesamt</t>
  </si>
  <si>
    <t>Hülsenfrüchte (zum Ausreifen)</t>
  </si>
  <si>
    <t xml:space="preserve">   Hülsenfrüchte insgesamt</t>
  </si>
  <si>
    <t>Gemüse,  Erdbeeren u. and. Gartengewächse</t>
  </si>
  <si>
    <t>Gemüse, Spargel und Erdbeeren</t>
  </si>
  <si>
    <t xml:space="preserve">   Gartengewächse insgesamt</t>
  </si>
  <si>
    <t>Sommerraps, Winter- und Sommerrübsen</t>
  </si>
  <si>
    <t xml:space="preserve">   Raps und Rübsen zusammen</t>
  </si>
  <si>
    <t>Andere Ölfrüchte (z.B. Körnersenf, Ölrettich)</t>
  </si>
  <si>
    <t>Körnersonnenblumen</t>
  </si>
  <si>
    <t>Rüben und Gräser zur Samengewinnung</t>
  </si>
  <si>
    <t>Grasanbau auf dem Ackerland</t>
  </si>
  <si>
    <t>Ackerland insgesamt</t>
  </si>
  <si>
    <t>Nutz - und Hausgärten</t>
  </si>
  <si>
    <t>Baumschulen</t>
  </si>
  <si>
    <t>Dauergrünland zusammen</t>
  </si>
  <si>
    <t xml:space="preserve">               Streuwiesen, Hutungen, ungenutztes DG</t>
  </si>
  <si>
    <t xml:space="preserve"> Nicht mehr landw. genutzte Fläche</t>
  </si>
  <si>
    <t>Betriebsfläche</t>
  </si>
  <si>
    <t>Anbaufläche</t>
  </si>
  <si>
    <t>Hektarertrag</t>
  </si>
  <si>
    <t>Erntemenge</t>
  </si>
  <si>
    <t>D.</t>
  </si>
  <si>
    <t>Veränderung zu</t>
  </si>
  <si>
    <t xml:space="preserve">   Fruchtart</t>
  </si>
  <si>
    <t xml:space="preserve"> %</t>
  </si>
  <si>
    <t>Erdbeeren</t>
  </si>
  <si>
    <t xml:space="preserve">Rhabarber </t>
  </si>
  <si>
    <t>Kohlgemüse</t>
  </si>
  <si>
    <t xml:space="preserve">Blumenkohl </t>
  </si>
  <si>
    <t>Brokkoli</t>
  </si>
  <si>
    <t>Chinakohl</t>
  </si>
  <si>
    <t>Grünkohl</t>
  </si>
  <si>
    <t>Kohlrabi</t>
  </si>
  <si>
    <t>Rosenkohl</t>
  </si>
  <si>
    <t>Rotkohl</t>
  </si>
  <si>
    <t>Weißkohl</t>
  </si>
  <si>
    <t>Wirsing</t>
  </si>
  <si>
    <t>Salate, Blatt- Stängelgemüse</t>
  </si>
  <si>
    <t>Eissalat</t>
  </si>
  <si>
    <t>Endiviensalat</t>
  </si>
  <si>
    <t>Feldsalat</t>
  </si>
  <si>
    <t>Kopfsalat</t>
  </si>
  <si>
    <t>Radicchio</t>
  </si>
  <si>
    <t>Spinat</t>
  </si>
  <si>
    <t>Möhren/Karotten</t>
  </si>
  <si>
    <t>Rettich</t>
  </si>
  <si>
    <t>Rote Rüben (Rote Bete)</t>
  </si>
  <si>
    <t>Einlegegurken</t>
  </si>
  <si>
    <t>Speisekürbisse</t>
  </si>
  <si>
    <t>Zucchini</t>
  </si>
  <si>
    <t>Zuckermais</t>
  </si>
  <si>
    <t>weitere Arten</t>
  </si>
  <si>
    <t>Buschbohnen</t>
  </si>
  <si>
    <t>Frischerbsen (gedroschen)</t>
  </si>
  <si>
    <t>Porree</t>
  </si>
  <si>
    <t>Arten ohne regelmäßige Ernteermittlung in Niedersachsen</t>
  </si>
  <si>
    <t>Eichblattsalat</t>
  </si>
  <si>
    <t>Rucolasalat</t>
  </si>
  <si>
    <t>Radies</t>
  </si>
  <si>
    <t>Dicke Bohnen</t>
  </si>
  <si>
    <t>Stangenbohnen</t>
  </si>
  <si>
    <t>Frischerbsen zum Pflücken</t>
  </si>
  <si>
    <t>Spargel-Neuanpflanzung</t>
  </si>
  <si>
    <t>Sonstige Gemüsearten (Summe)</t>
  </si>
  <si>
    <t>Anbaufläche Freiland</t>
  </si>
  <si>
    <t>Anbaufläche in Hektar</t>
  </si>
  <si>
    <t>kg/m²</t>
  </si>
  <si>
    <t>Salatgurken</t>
  </si>
  <si>
    <t>Tomaten</t>
  </si>
  <si>
    <t xml:space="preserve">Paprika </t>
  </si>
  <si>
    <t xml:space="preserve">Sonstige Arten </t>
  </si>
  <si>
    <t>Insgesamt</t>
  </si>
  <si>
    <t>Bei Freilandgemüse und Gemüse unter Glas kann auf der gleichen Grundfläche eventuell mehrmals eine Ernte eingebracht werden (z.B. Radies).</t>
  </si>
  <si>
    <t>Nur Gemüse unter Hochglas; Niedrigglasanlagen werden in den Betrieben fast nur noch für die Anzucht und Abhärtung von Jungpflanzen genutzt.</t>
  </si>
  <si>
    <t>Obstart /</t>
  </si>
  <si>
    <t>endg.</t>
  </si>
  <si>
    <t>endgültig</t>
  </si>
  <si>
    <t>Äpfel insgesamt</t>
  </si>
  <si>
    <t>Elstar</t>
  </si>
  <si>
    <t>Jonagored</t>
  </si>
  <si>
    <t>Jonagold</t>
  </si>
  <si>
    <t>Holsteiner Cox</t>
  </si>
  <si>
    <t>Boskoop</t>
  </si>
  <si>
    <t>Gloster</t>
  </si>
  <si>
    <t>Roter Boskoop</t>
  </si>
  <si>
    <t>Cox Orange</t>
  </si>
  <si>
    <t>Ingrid Marie</t>
  </si>
  <si>
    <t>Gala</t>
  </si>
  <si>
    <t>Golden Delicious</t>
  </si>
  <si>
    <t>Kanzi</t>
  </si>
  <si>
    <t>Birnen</t>
  </si>
  <si>
    <t>Sauerkirschen</t>
  </si>
  <si>
    <t xml:space="preserve"> Erntemenge</t>
  </si>
  <si>
    <t>Sommerweizen</t>
  </si>
  <si>
    <t>Brotgetreidearten</t>
  </si>
  <si>
    <t xml:space="preserve">  Gerste zusammen</t>
  </si>
  <si>
    <t>Getreide zus. (ohne K.Mais)</t>
  </si>
  <si>
    <t>Körnermais (einschl. CCM)</t>
  </si>
  <si>
    <t>Getreide insg. (mit K.Mais)</t>
  </si>
  <si>
    <t>Kartoffeln zusammen</t>
  </si>
  <si>
    <t>Sommerraps u. Rübsen</t>
  </si>
  <si>
    <t xml:space="preserve">  Raps u. Rübsen zus.</t>
  </si>
  <si>
    <t>Georg Keckl</t>
  </si>
  <si>
    <t>Göttinger Chaussee 76</t>
  </si>
  <si>
    <t>30453 Hannover</t>
  </si>
  <si>
    <t>Tel:   0511/9898-3441</t>
  </si>
  <si>
    <t>Fax:   0511/9898-4344</t>
  </si>
  <si>
    <t>Internetseite mit aktuellen Ernte-Auswertungen:</t>
  </si>
  <si>
    <t>http://www.nls.niedersachsen.de/Tabellen/Landwirtschaft/ernte03/ernte03.htm</t>
  </si>
  <si>
    <t>oder Suchbegriff: "Erntestatistik" in eine Suchmaschine eingeben.</t>
  </si>
  <si>
    <t>Statistische Berichte</t>
  </si>
  <si>
    <t>erstell von:</t>
  </si>
  <si>
    <t>E-Mail:</t>
  </si>
  <si>
    <t>Internet:</t>
  </si>
  <si>
    <t xml:space="preserve">    ehem. LWK Weser-Ems</t>
  </si>
  <si>
    <t>Roggen (incl. Wintermenggetreide)</t>
  </si>
  <si>
    <t>Alle anderen Körner-Hülsenfrüchte</t>
  </si>
  <si>
    <t>Blumen, Zierpflanzen, Sämereien, Jungpflanzen</t>
  </si>
  <si>
    <t>Handelsgewächse / Ölfrüchte</t>
  </si>
  <si>
    <t xml:space="preserve">Öllein (Leinsamen)                                           </t>
  </si>
  <si>
    <t xml:space="preserve">weitere Handelsgewächse zusammen                              </t>
  </si>
  <si>
    <t xml:space="preserve">   Handelsgewächse (mit Rübensamen) insgesamt</t>
  </si>
  <si>
    <t>Ackerfutterbau / Ganzpflanzenernte</t>
  </si>
  <si>
    <t>Anderen Pflanzen zur Ganzpflanzenernte</t>
  </si>
  <si>
    <t xml:space="preserve">   Pflanzen zur Grün-/Ganzpflanzenernte zusammen</t>
  </si>
  <si>
    <t xml:space="preserve">               Mähweiden/Weiden</t>
  </si>
  <si>
    <t>Hektarerträge</t>
  </si>
  <si>
    <t>Gesamt-Erntemengen in dt</t>
  </si>
  <si>
    <t>Meldungen</t>
  </si>
  <si>
    <t>Romana-Salat (incl. Minis)</t>
  </si>
  <si>
    <t>Roggen (incl. Wintermenggetr.)</t>
  </si>
  <si>
    <t>"anderes Getreide" (ab 2010)</t>
  </si>
  <si>
    <t>Leguminosen (Klee, Luzerne, u.a.)</t>
  </si>
  <si>
    <t>Mähweiden/Weiden ( TM )</t>
  </si>
  <si>
    <t>Ackerland</t>
  </si>
  <si>
    <t xml:space="preserve">   davon Ackerlandbrache</t>
  </si>
  <si>
    <t>Landw. genutzte Fläche</t>
  </si>
  <si>
    <t>Landwirtschaftlich genutzte Flächen (LF)</t>
  </si>
  <si>
    <t>Sonstige Flächen</t>
  </si>
  <si>
    <t/>
  </si>
  <si>
    <t xml:space="preserve">   Getreide zusammen (ohne Mais und "and. Getr.") 1)</t>
  </si>
  <si>
    <t xml:space="preserve">   Getreide insgesamt (mit Mais ohne "anderes Getr.")</t>
  </si>
  <si>
    <t>Alle anderen Hackfrüchte (z.B. Runkeln, Futtermöhren)</t>
  </si>
  <si>
    <t>Süßlupinen</t>
  </si>
  <si>
    <t>Obstanlagen (incl. Nüsse)</t>
  </si>
  <si>
    <t>davon:  Dauerwiesen</t>
  </si>
  <si>
    <t>Weihnachtsbäume, andere Dauerkulturen</t>
  </si>
  <si>
    <t>Waldflächen</t>
  </si>
  <si>
    <t>Zeichenerklärung:  "/"  nicht veröffentlicht, weil nicht ausreichend genau oder nicht repräsentativ</t>
  </si>
  <si>
    <t>Rundungsdifferenzen in den Summenpostionen sind möglich</t>
  </si>
  <si>
    <t>Betriebe mit Baumobst</t>
  </si>
  <si>
    <t>Anbauflächen 1)</t>
  </si>
  <si>
    <t>Progn.</t>
  </si>
  <si>
    <t>Anzahl der</t>
  </si>
  <si>
    <t xml:space="preserve">    Apfelsorte 2)</t>
  </si>
  <si>
    <t>Meld.*</t>
  </si>
  <si>
    <t>Anzahl</t>
  </si>
  <si>
    <t>davon:</t>
  </si>
  <si>
    <t>Red Prince</t>
  </si>
  <si>
    <t>Braeburn</t>
  </si>
  <si>
    <t>Topaz</t>
  </si>
  <si>
    <t>--</t>
  </si>
  <si>
    <t>Delbarestivale</t>
  </si>
  <si>
    <t>Süßkirschen</t>
  </si>
  <si>
    <t>Pflaumen</t>
  </si>
  <si>
    <t>Mirabellen</t>
  </si>
  <si>
    <t>2) Topaz und Delbarestivale 2013 erstmals in der Auswertung. Red Prince (Handelsname), auch Jonaprince oder Red Jonaprince (Sortenname) genannt.</t>
  </si>
  <si>
    <t>dt/ha 1); 2)</t>
  </si>
  <si>
    <t>Das Ergebnis der Ernte Feldfrüchte / Grünland für den Bund und die Länder wird hier stehen:</t>
  </si>
  <si>
    <t>Silomais (Frischmasse)</t>
  </si>
  <si>
    <t>Getreide als GPS (ab 2010)</t>
  </si>
  <si>
    <t>Wiesen (TM )</t>
  </si>
  <si>
    <t>Zeichenerklärung:  "/"  nicht veröffentlicht, weil nicht ausreichend genau oder nicht repräsentativ oder nicht aussagefähig</t>
  </si>
  <si>
    <t>endgültige Erträge</t>
  </si>
  <si>
    <r>
      <t>Spargel</t>
    </r>
    <r>
      <rPr>
        <sz val="7"/>
        <rFont val="Arial"/>
        <family val="2"/>
      </rPr>
      <t xml:space="preserve"> (im Ertrag stehend)</t>
    </r>
  </si>
  <si>
    <t>https://www.destatis.de/DE/Publikationen/Thematisch/LandForstwirtschaft/ErnteGemuese/GemueseJahr.html</t>
  </si>
  <si>
    <t xml:space="preserve">•   </t>
  </si>
  <si>
    <t>Lollosalat (grün- und rotblättig)</t>
  </si>
  <si>
    <r>
      <t>Stauden-/Stangen</t>
    </r>
    <r>
      <rPr>
        <b/>
        <sz val="7"/>
        <rFont val="Arial"/>
        <family val="2"/>
      </rPr>
      <t>sellerie</t>
    </r>
  </si>
  <si>
    <t>Wurzel- und Knollengem.</t>
  </si>
  <si>
    <r>
      <t xml:space="preserve">Knollen - </t>
    </r>
    <r>
      <rPr>
        <b/>
        <sz val="7"/>
        <rFont val="MetaNormalLF-Roman"/>
      </rPr>
      <t>Sellerie</t>
    </r>
  </si>
  <si>
    <t>Fruchtgem.</t>
  </si>
  <si>
    <r>
      <t>Zwiebeln</t>
    </r>
    <r>
      <rPr>
        <sz val="7"/>
        <rFont val="Arial"/>
        <family val="2"/>
      </rPr>
      <t xml:space="preserve"> (incl. Schalotten)</t>
    </r>
  </si>
  <si>
    <r>
      <t>Bund</t>
    </r>
    <r>
      <rPr>
        <b/>
        <sz val="7"/>
        <rFont val="Arial"/>
        <family val="2"/>
      </rPr>
      <t>-Zwiebeln</t>
    </r>
  </si>
  <si>
    <t>Die Zusammensetzung der "Sonstigen Gemüsearten" ist schwankend</t>
  </si>
  <si>
    <r>
      <t xml:space="preserve">Ertrag je </t>
    </r>
    <r>
      <rPr>
        <b/>
        <sz val="7"/>
        <rFont val="Arial"/>
        <family val="2"/>
      </rPr>
      <t>m²</t>
    </r>
  </si>
  <si>
    <t xml:space="preserve">   Wenn auf der gleichen Grundfläche mehrmals geerntet wurde, ist dies in der Anbaufläche berücksichtigt.  Die Erträge beziehen sich immer auf eine Ernte.</t>
  </si>
  <si>
    <t xml:space="preserve"> --</t>
  </si>
  <si>
    <t>68 304</t>
  </si>
  <si>
    <t>35 044</t>
  </si>
  <si>
    <t>1 172</t>
  </si>
  <si>
    <t>23 261</t>
  </si>
  <si>
    <t xml:space="preserve">X    </t>
  </si>
  <si>
    <t>/</t>
  </si>
  <si>
    <t>.</t>
  </si>
  <si>
    <t>Kornertrag, trocken; Ausnahmen: 1) Silomais und GPS (Ganzpflanzensilage) = dt Frischmasse pro ha; 2) alle Silagen und Grünfutter = dt TM (Trockenmasse) pro ha</t>
  </si>
  <si>
    <t>Raufutter zus. ( TM)</t>
  </si>
  <si>
    <t>ha (gerundet)</t>
  </si>
  <si>
    <t>anderes Getreide</t>
  </si>
  <si>
    <t xml:space="preserve">Getreide zur Ganzpflanzenernte </t>
  </si>
  <si>
    <t xml:space="preserve">Leguminosen (Klee, Luzerne, Wicken u.a.) </t>
  </si>
  <si>
    <t>sonstige Ackerkulturen</t>
  </si>
  <si>
    <t>Brache (mit und ohne Prämienanspruch)</t>
  </si>
  <si>
    <t>Die Zahlen sind auf 100 gerundet. Die Veränderungen sind mit den gerundeten Zahlen berechnet. 0 = weniger als 50.</t>
  </si>
  <si>
    <t>Sojabohnen</t>
  </si>
  <si>
    <t>Tonnen (gerundet)</t>
  </si>
  <si>
    <t>Rundungsdifferenzen in den Summenpostionen! Gerundet auf 100 ha, 100 t. Veränderungen mit gerundeten Zahlen gerechnet.</t>
  </si>
  <si>
    <t>/ = unsicherer Wert; • = geheim; — = kein Anbau, x = Wert nicht vorhanden oder nicht sinnvoll</t>
  </si>
  <si>
    <t>Bundesergebnisse finden Sie hier:</t>
  </si>
  <si>
    <t>https://www.destatis.de/DE/Publikationen/Thematisch/LandForstwirtschaft/Bodennutzung/Bodennutzung.html</t>
  </si>
  <si>
    <t>https://www.destatis.de/DE/Publikationen/Thematisch/LandForstwirtschaft/ErnteFeldfruechte/FeldfruechteJahr.html</t>
  </si>
  <si>
    <t>Acker-bohnen</t>
  </si>
  <si>
    <t>Zucker-rüben</t>
  </si>
  <si>
    <t>Winter-raps</t>
  </si>
  <si>
    <t>Landesamt für Statistik Niedersachsen</t>
  </si>
  <si>
    <t>Dezernat 42 - Landwirtschaft -</t>
  </si>
  <si>
    <t>georg.keckl@statistik.niedersachsen.de</t>
  </si>
  <si>
    <t>http://www.statistik.niedersachsen.de/startseite/</t>
  </si>
  <si>
    <t>Bodennutzung und Ernte 2017</t>
  </si>
  <si>
    <t>17 zu 16</t>
  </si>
  <si>
    <t xml:space="preserve">1. Endgültige Bodennutzung der landw. Betriebe 2017 und 2016  im Land und den ehem. Landwirtschaftskammern </t>
  </si>
  <si>
    <t>2. Erntemengen, Erträge und Anbauflächen der wichtigsten Feldfrüchte 2017 und 2016 in Niedersachsen</t>
  </si>
  <si>
    <t xml:space="preserve"> 17/16</t>
  </si>
  <si>
    <t xml:space="preserve"> 11-16</t>
  </si>
  <si>
    <t>D 11-16</t>
  </si>
  <si>
    <t>17/16</t>
  </si>
  <si>
    <t>Hackfrüchte</t>
  </si>
  <si>
    <t>Futter-erbsen</t>
  </si>
  <si>
    <t xml:space="preserve">Anbau und Erntemengen auf den landwirtschaftlich genutzten Flächen. Alle vier Jahre (2007, 2003, 1999, 1995, 1991 etc) werden von der amtlichen Statistik alle Landwirte nach ihrem Anbau gefragt ("Totalerhebung"). 2010 und 2016 wurden im Rahmen einer international agestimmten Landwirtschaftszählung ebenfalls alle Landwirte befragt. Deshalb sind in dem Bericht über die "Ernte" wieder, wie in allen Totaljahren, die Kreisflächen für wichtige Früchte enthalten. </t>
  </si>
  <si>
    <t>Hannover, am 12.02.2018</t>
  </si>
  <si>
    <t xml:space="preserve">© Landesamt für Statistik Niedersachsen, Hannover 2018.
Vervielfältigung und Verbreitung, auch auszugsweise, mit Quellenangabe gestattet.
</t>
  </si>
  <si>
    <t>3. Obsternte 2017 und 2016 in den Marktobstbetrieben Niedersachsens:</t>
  </si>
  <si>
    <t xml:space="preserve"> 17/12</t>
  </si>
  <si>
    <t>-13,1%</t>
  </si>
  <si>
    <t>-0,9%</t>
  </si>
  <si>
    <t>-31,8%</t>
  </si>
  <si>
    <t>-32,9%</t>
  </si>
  <si>
    <t>-9,5%</t>
  </si>
  <si>
    <t>-20,1%</t>
  </si>
  <si>
    <t>-38,3%</t>
  </si>
  <si>
    <t>-44,5%</t>
  </si>
  <si>
    <t>-62,4%</t>
  </si>
  <si>
    <t>-28,4%</t>
  </si>
  <si>
    <t>-30,4%</t>
  </si>
  <si>
    <t>-1,9%</t>
  </si>
  <si>
    <t>-46,9%</t>
  </si>
  <si>
    <t>-45,7%</t>
  </si>
  <si>
    <t>-67,9%</t>
  </si>
  <si>
    <t>-24,9%</t>
  </si>
  <si>
    <t>-20,7%</t>
  </si>
  <si>
    <t>-40,7%</t>
  </si>
  <si>
    <t>-50,4%</t>
  </si>
  <si>
    <t>-16,9%</t>
  </si>
  <si>
    <t>-11,9%</t>
  </si>
  <si>
    <t>-52,5%</t>
  </si>
  <si>
    <t>-28,9%</t>
  </si>
  <si>
    <t>-3,6%</t>
  </si>
  <si>
    <t>-51,8%</t>
  </si>
  <si>
    <t>-53,5%</t>
  </si>
  <si>
    <t>-72,6%</t>
  </si>
  <si>
    <t>-40,5%</t>
  </si>
  <si>
    <t>±0%</t>
  </si>
  <si>
    <t>-23,5%</t>
  </si>
  <si>
    <t>-19,4%</t>
  </si>
  <si>
    <t>-60,3%</t>
  </si>
  <si>
    <t>-67,5%</t>
  </si>
  <si>
    <t>-89,8%</t>
  </si>
  <si>
    <t>-3,4%</t>
  </si>
  <si>
    <t>-13,4%</t>
  </si>
  <si>
    <t>-52,6%</t>
  </si>
  <si>
    <t>-62,8%</t>
  </si>
  <si>
    <t>-53,7%</t>
  </si>
  <si>
    <t>-80,6%</t>
  </si>
  <si>
    <t>-34,1%</t>
  </si>
  <si>
    <t>-27,7%</t>
  </si>
  <si>
    <t>-3,3%</t>
  </si>
  <si>
    <t>-4,2%</t>
  </si>
  <si>
    <t>-7,2%</t>
  </si>
  <si>
    <t>-42,5%</t>
  </si>
  <si>
    <t>-36,8%</t>
  </si>
  <si>
    <t>-32,2%</t>
  </si>
  <si>
    <t>-11,1%</t>
  </si>
  <si>
    <t>-10,5%</t>
  </si>
  <si>
    <t>-27,8%</t>
  </si>
  <si>
    <t>-34,4%</t>
  </si>
  <si>
    <t>-12,2%</t>
  </si>
  <si>
    <t>-55,4%</t>
  </si>
  <si>
    <t>-53,9%</t>
  </si>
  <si>
    <t>-22,5%</t>
  </si>
  <si>
    <t>-89,4%</t>
  </si>
  <si>
    <t>-90,9%</t>
  </si>
  <si>
    <t>-7,5%</t>
  </si>
  <si>
    <t>-4,5%</t>
  </si>
  <si>
    <t>-53,4%</t>
  </si>
  <si>
    <t>-55,2%</t>
  </si>
  <si>
    <t>-86,5%</t>
  </si>
  <si>
    <t>-27,4%</t>
  </si>
  <si>
    <t>1) Eine Obstflächenerhebung findet nur alle 5 Jahre statt, zuletzt 2012 und eben dieses Jahr, 2017.</t>
  </si>
  <si>
    <t>*) 129 Betriebe mit Äpfeln haben 796 Angaben für die vorgegebenen Sorten gemacht.</t>
  </si>
  <si>
    <t>Das Bundesergebnis für Obst 2017:</t>
  </si>
  <si>
    <t>https://www.destatis.de/DE/Publikationen/Thematisch/LandForstwirtschaft/ErnteObst/ObstJahr2030321177145.xlsx?__blob=publicationFile</t>
  </si>
  <si>
    <t>Das Ergebnis Anbauflächen, Bäume, Apfelsorten, etc. Baumobst für den Bund und die Länder 2017 steht hier:</t>
  </si>
  <si>
    <t>https://www.destatis.de/DE/Publikationen/Thematisch/LandForstwirtschaft/ObstGemueseGartenbau/Baumobstflaechen2030314179005.xlsx?__blob=publicationFile</t>
  </si>
  <si>
    <t>4. Gemüseernte auf dem Freiland 2017 und 2016</t>
  </si>
  <si>
    <t>X</t>
  </si>
  <si>
    <t>Erntemenge in t</t>
  </si>
  <si>
    <t xml:space="preserve">- </t>
  </si>
  <si>
    <t>Das Bundesergebnis mit detaillierteren Gemüseflächen und Erntezahlen 2017 finden Sie nach Fertigstellung hier:</t>
  </si>
  <si>
    <t xml:space="preserve">6. Hektarerträge der wichtigsten Feldfrüchte 2017 sowie im 6-jährigen Mittel (2011-2016) in den kreisfreien Städten, Landkreisen und Statistischen Regionen Niedersachsens </t>
  </si>
  <si>
    <t>W.-Weizen</t>
  </si>
  <si>
    <t>S.-Weizen</t>
  </si>
  <si>
    <t>Weizen zus.</t>
  </si>
  <si>
    <t>Brotgetreide</t>
  </si>
  <si>
    <t>W.-Gerste</t>
  </si>
  <si>
    <t>S.-Gerste</t>
  </si>
  <si>
    <t>Gerste zus.</t>
  </si>
  <si>
    <t>S.-Meng.</t>
  </si>
  <si>
    <t>Sommergetreide</t>
  </si>
  <si>
    <t>Wintergetreide</t>
  </si>
  <si>
    <t>Getreide zus.</t>
  </si>
  <si>
    <t>Kmais/CCM</t>
  </si>
  <si>
    <t>Getreide insg.</t>
  </si>
  <si>
    <t>Kart. zus.</t>
  </si>
  <si>
    <t>Raps zus.</t>
  </si>
  <si>
    <t>Weiden und Mähweiden</t>
  </si>
  <si>
    <t>2011-2016</t>
  </si>
  <si>
    <t>dtTM/ha</t>
  </si>
  <si>
    <t>101 Stadt Braunschweig</t>
  </si>
  <si>
    <t>102 Stadt Salzgitter</t>
  </si>
  <si>
    <t>103 Stadt Wolfsburg</t>
  </si>
  <si>
    <t>151 Gifhorn</t>
  </si>
  <si>
    <t>153 Goslar</t>
  </si>
  <si>
    <t>154 Helmstedt</t>
  </si>
  <si>
    <t>155 Northeim</t>
  </si>
  <si>
    <t>157 Peine</t>
  </si>
  <si>
    <t>158 Wolfenbüttel</t>
  </si>
  <si>
    <t>159 Göttingen (seit 2017 mit OHA)</t>
  </si>
  <si>
    <t>241 Region Hannover</t>
  </si>
  <si>
    <t>251 Diepholz</t>
  </si>
  <si>
    <t>252 Hameln-Pyrmont</t>
  </si>
  <si>
    <t>254 Hildesheim</t>
  </si>
  <si>
    <t>255 Holzminden</t>
  </si>
  <si>
    <t>256 Nienburg (Weser)</t>
  </si>
  <si>
    <t>257 Schaumburg</t>
  </si>
  <si>
    <t>351 Celle</t>
  </si>
  <si>
    <t>352 Cuxhaven</t>
  </si>
  <si>
    <t>353 Harburg</t>
  </si>
  <si>
    <t>354 Lüchow-Dannenbg.</t>
  </si>
  <si>
    <t>355 Lüneburg</t>
  </si>
  <si>
    <t>356 Osterholz</t>
  </si>
  <si>
    <t>357 Rotenburg (Wümme)</t>
  </si>
  <si>
    <t>358 Heidekreis</t>
  </si>
  <si>
    <t>359 Stade</t>
  </si>
  <si>
    <t>360 Uelzen</t>
  </si>
  <si>
    <t>361 Verden</t>
  </si>
  <si>
    <t>401 Stadt Delmenhorst</t>
  </si>
  <si>
    <t>402 Stadt Emden</t>
  </si>
  <si>
    <t xml:space="preserve">403 Stadt Oldenburg </t>
  </si>
  <si>
    <t>404 Stadt Osnabrück</t>
  </si>
  <si>
    <t>405 Stadt Wilhelmshaven</t>
  </si>
  <si>
    <t>451 Ammerland</t>
  </si>
  <si>
    <t>452 Aurich</t>
  </si>
  <si>
    <t>453 Cloppenburg</t>
  </si>
  <si>
    <t>454 Emsland</t>
  </si>
  <si>
    <t>455 Friesland</t>
  </si>
  <si>
    <t>456 Grafschaft Bentheim</t>
  </si>
  <si>
    <t>457 Leer</t>
  </si>
  <si>
    <t>458 Kreis Oldenburg</t>
  </si>
  <si>
    <t>459 Kreis Osnabrück</t>
  </si>
  <si>
    <t>460 Vechta</t>
  </si>
  <si>
    <t>461 Wesermarsch</t>
  </si>
  <si>
    <t>462 Wittmund</t>
  </si>
  <si>
    <t>Bezirk Braunschweig</t>
  </si>
  <si>
    <t>Bezirk Hannover</t>
  </si>
  <si>
    <t>Bezirk Lüneburg</t>
  </si>
  <si>
    <t>Bezirk Weser-Ems</t>
  </si>
  <si>
    <t>Kammer Hannover</t>
  </si>
  <si>
    <t>Kammer Weser-Ems</t>
  </si>
  <si>
    <t>Die Erträge für Silomais und Getreide zur Ganzpflanzenernte sind auf 35 % Trockenmasse des Erntegutes bezogen.</t>
  </si>
  <si>
    <t>Acker-bohnren</t>
  </si>
  <si>
    <t>Sommer-raps</t>
  </si>
  <si>
    <t>Klee/ Leguminosen</t>
  </si>
  <si>
    <t>Acker-Gras-anbau</t>
  </si>
  <si>
    <t>dtFM/ha</t>
  </si>
  <si>
    <t>Getreide und Hülsenfrüchte zur Körnergewinnung mit 14 % und für Ölfrüchte mit 9 % Feuchtigkeit im Korn. Kartoffeln und Zuckerrüben Frischmasse ab Feld.</t>
  </si>
  <si>
    <t>Nr.:   Stadt/Landkreis/Bezirk; 
          Werte in dt/Hektar
          Basisfeuchten siehe
          Fußnote</t>
  </si>
  <si>
    <t>•</t>
  </si>
  <si>
    <t>x</t>
  </si>
  <si>
    <t>5. Gemüseernte im Anbau unter Glas 2017 und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</si>
</sst>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164" formatCode="0.0%"/>
    <numFmt numFmtId="165" formatCode="#\ ###\ ##0"/>
    <numFmt numFmtId="166" formatCode="#\ ###\ ##0.0"/>
    <numFmt numFmtId="167" formatCode="###\ ###\ ###&quot;  &quot;"/>
    <numFmt numFmtId="168" formatCode="#\ ###\ ##0&quot;  &quot;"/>
    <numFmt numFmtId="169" formatCode="#,##0.0"/>
    <numFmt numFmtId="170" formatCode="\+0.0%;\-0.0%;0.0%"/>
    <numFmt numFmtId="171" formatCode="0.0&quot;  &quot;;[Red]0.0&quot;  &quot;"/>
    <numFmt numFmtId="172" formatCode="\+;[Red]\-"/>
    <numFmt numFmtId="173" formatCode="#,##0&quot; &quot;"/>
    <numFmt numFmtId="174" formatCode="#,##0.0&quot; &quot;"/>
    <numFmt numFmtId="175" formatCode="###\ ###\ ##0&quot;   &quot;"/>
    <numFmt numFmtId="176" formatCode="#,##0.0&quot;   &quot;"/>
    <numFmt numFmtId="177" formatCode="#\ ##0.0"/>
    <numFmt numFmtId="178" formatCode="###\ ###\ ##0"/>
    <numFmt numFmtId="179" formatCode="###\ ###\ ##0&quot;   &quot;"/>
    <numFmt numFmtId="180" formatCode="\+0.0&quot; &quot;;[Red]\-0.0&quot; &quot;;0.0&quot; &quot;"/>
    <numFmt numFmtId="181" formatCode="&quot;—   &quot;"/>
    <numFmt numFmtId="182" formatCode="&quot;/  &quot;"/>
    <numFmt numFmtId="183" formatCode="&quot;/  &quot;"/>
    <numFmt numFmtId="184" formatCode="0.0"/>
    <numFmt numFmtId="185" formatCode="&quot; &quot;;&quot;&quot;;&quot;&quot;"/>
    <numFmt numFmtId="186" formatCode="\+0.0%;[Red]\-0.0%;0.0%"/>
    <numFmt numFmtId="187" formatCode="###\ ###\ ##0&quot; &quot;"/>
    <numFmt numFmtId="188" formatCode="[Black]\+0.0%;[Red]\-0.0%;0.0%"/>
    <numFmt numFmtId="189" formatCode="&quot;n.a. &quot;"/>
    <numFmt numFmtId="190" formatCode=".\ \ #;"/>
    <numFmt numFmtId="191" formatCode="&quot;•   &quot;"/>
    <numFmt numFmtId="192" formatCode="\+0.0%;[Red]\-0.0%;\±0%"/>
    <numFmt numFmtId="193" formatCode="\+#\ ##0.0;[Red]\-#\ ##0.0;\±0"/>
  </numFmts>
  <fonts count="57">
    <font>
      <sz val="10"/>
      <name val="Arial"/>
    </font>
    <font>
      <sz val="7"/>
      <color indexed="8"/>
      <name val="Arial"/>
      <family val="2"/>
    </font>
    <font>
      <sz val="7"/>
      <name val="Arial"/>
      <family val="2"/>
    </font>
    <font>
      <sz val="10"/>
      <name val="Arial"/>
      <family val="2"/>
    </font>
    <font>
      <u/>
      <sz val="10"/>
      <color indexed="12"/>
      <name val="Arial"/>
      <family val="2"/>
    </font>
    <font>
      <sz val="8"/>
      <name val="Arial"/>
      <family val="2"/>
    </font>
    <font>
      <sz val="10"/>
      <name val="Frutiger Light"/>
    </font>
    <font>
      <sz val="8"/>
      <name val="Frutiger Light"/>
      <family val="2"/>
    </font>
    <font>
      <sz val="7"/>
      <name val="Frutiger Light"/>
      <family val="2"/>
    </font>
    <font>
      <b/>
      <sz val="7"/>
      <name val="Frutiger Light"/>
      <family val="2"/>
    </font>
    <font>
      <sz val="8"/>
      <color indexed="12"/>
      <name val="Frutiger Light"/>
      <family val="2"/>
    </font>
    <font>
      <sz val="6"/>
      <name val="Frutiger Light"/>
      <family val="2"/>
    </font>
    <font>
      <b/>
      <sz val="7"/>
      <name val="Arial"/>
      <family val="2"/>
    </font>
    <font>
      <b/>
      <sz val="10"/>
      <name val="Arial"/>
      <family val="2"/>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sz val="10"/>
      <name val="NDSFrutiger 45 Light"/>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b/>
      <sz val="10"/>
      <name val="Frutiger Light"/>
      <family val="2"/>
    </font>
    <font>
      <sz val="7"/>
      <name val="NDSFrutiger 45 Light"/>
    </font>
    <font>
      <sz val="8"/>
      <color indexed="8"/>
      <name val="Frutiger Light"/>
      <family val="2"/>
    </font>
    <font>
      <sz val="10"/>
      <color indexed="8"/>
      <name val="Frutiger Light"/>
      <family val="2"/>
    </font>
    <font>
      <sz val="10"/>
      <name val="Frutiger Light"/>
      <family val="2"/>
    </font>
    <font>
      <sz val="20"/>
      <name val="NDSFrutiger 55 Roman"/>
    </font>
    <font>
      <b/>
      <sz val="10"/>
      <color indexed="10"/>
      <name val="Arial"/>
      <family val="2"/>
    </font>
    <font>
      <b/>
      <sz val="8"/>
      <name val="Arial"/>
      <family val="2"/>
    </font>
    <font>
      <b/>
      <sz val="9"/>
      <name val="Arial"/>
      <family val="2"/>
    </font>
    <font>
      <sz val="8"/>
      <color indexed="10"/>
      <name val="Arial"/>
      <family val="2"/>
    </font>
    <font>
      <sz val="9"/>
      <name val="Arial"/>
      <family val="2"/>
    </font>
    <font>
      <i/>
      <sz val="8"/>
      <name val="Frutiger Light"/>
    </font>
    <font>
      <b/>
      <sz val="10"/>
      <color rgb="FFFF0000"/>
      <name val="Arial"/>
      <family val="2"/>
    </font>
    <font>
      <b/>
      <sz val="8"/>
      <color indexed="10"/>
      <name val="Arial"/>
      <family val="2"/>
    </font>
    <font>
      <sz val="7"/>
      <name val="MS Sans Serif"/>
    </font>
    <font>
      <sz val="7"/>
      <color theme="4" tint="-0.249977111117893"/>
      <name val="Arial"/>
      <family val="2"/>
    </font>
    <font>
      <b/>
      <sz val="7"/>
      <name val="MetaNormalLF-Roman"/>
    </font>
    <font>
      <i/>
      <sz val="7"/>
      <name val="Arial"/>
      <family val="2"/>
    </font>
    <font>
      <i/>
      <sz val="7"/>
      <color indexed="8"/>
      <name val="Arial"/>
      <family val="2"/>
    </font>
    <font>
      <sz val="8"/>
      <name val="NDSFrutiger 45 Light"/>
    </font>
    <font>
      <sz val="10"/>
      <name val="NDSFrutiger 55 Roman"/>
    </font>
    <font>
      <b/>
      <sz val="10"/>
      <name val="NDSFrutiger 55 Roman"/>
    </font>
    <font>
      <sz val="8"/>
      <color theme="0" tint="-0.249977111117893"/>
      <name val="Frutiger Light"/>
      <family val="2"/>
    </font>
    <font>
      <sz val="8"/>
      <name val="Frutiger Light"/>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s>
  <borders count="5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right style="thin">
        <color indexed="64"/>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hair">
        <color indexed="64"/>
      </left>
      <right/>
      <top/>
      <bottom/>
      <diagonal/>
    </border>
    <border>
      <left/>
      <right/>
      <top style="hair">
        <color indexed="64"/>
      </top>
      <bottom/>
      <diagonal/>
    </border>
    <border>
      <left/>
      <right/>
      <top/>
      <bottom style="hair">
        <color indexed="64"/>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bottom style="medium">
        <color indexed="64"/>
      </bottom>
      <diagonal/>
    </border>
    <border>
      <left style="thin">
        <color indexed="8"/>
      </left>
      <right/>
      <top/>
      <bottom/>
      <diagonal/>
    </border>
    <border>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s>
  <cellStyleXfs count="33">
    <xf numFmtId="0" fontId="0" fillId="0" borderId="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6" fillId="11" borderId="1" applyNumberFormat="0" applyAlignment="0" applyProtection="0"/>
    <xf numFmtId="0" fontId="17" fillId="11" borderId="2" applyNumberFormat="0" applyAlignment="0" applyProtection="0"/>
    <xf numFmtId="0" fontId="19" fillId="4"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4" fillId="0" borderId="0" applyNumberFormat="0" applyFill="0" applyBorder="0" applyAlignment="0" applyProtection="0">
      <alignment vertical="top"/>
      <protection locked="0"/>
    </xf>
    <xf numFmtId="0" fontId="23" fillId="12" borderId="0" applyNumberFormat="0" applyBorder="0" applyAlignment="0" applyProtection="0"/>
    <xf numFmtId="0" fontId="14" fillId="13" borderId="4" applyNumberFormat="0" applyFont="0" applyAlignment="0" applyProtection="0"/>
    <xf numFmtId="0" fontId="24" fillId="2" borderId="0" applyNumberFormat="0" applyBorder="0" applyAlignment="0" applyProtection="0"/>
    <xf numFmtId="0" fontId="6" fillId="0" borderId="0"/>
    <xf numFmtId="0" fontId="18" fillId="0" borderId="0"/>
    <xf numFmtId="0" fontId="25" fillId="0" borderId="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14" borderId="9" applyNumberFormat="0" applyAlignment="0" applyProtection="0"/>
    <xf numFmtId="0" fontId="6" fillId="0" borderId="0"/>
    <xf numFmtId="0" fontId="6" fillId="0" borderId="0"/>
    <xf numFmtId="0" fontId="6" fillId="0" borderId="0"/>
    <xf numFmtId="0" fontId="18" fillId="0" borderId="0"/>
    <xf numFmtId="0" fontId="3" fillId="0" borderId="0"/>
  </cellStyleXfs>
  <cellXfs count="389">
    <xf numFmtId="0" fontId="0" fillId="0" borderId="0" xfId="0"/>
    <xf numFmtId="0" fontId="13" fillId="0" borderId="0" xfId="0" applyFont="1"/>
    <xf numFmtId="0" fontId="0" fillId="0" borderId="0" xfId="0" applyAlignment="1">
      <alignment horizontal="center"/>
    </xf>
    <xf numFmtId="0" fontId="2" fillId="0" borderId="16" xfId="19" applyFont="1" applyFill="1" applyBorder="1"/>
    <xf numFmtId="0" fontId="2" fillId="0" borderId="0" xfId="19" applyFont="1" applyFill="1"/>
    <xf numFmtId="0" fontId="2" fillId="0" borderId="17" xfId="19" applyFont="1" applyFill="1" applyBorder="1"/>
    <xf numFmtId="0" fontId="2" fillId="0" borderId="18" xfId="19" applyFont="1" applyFill="1" applyBorder="1"/>
    <xf numFmtId="0" fontId="34" fillId="0" borderId="0" xfId="19" applyFont="1" applyFill="1"/>
    <xf numFmtId="0" fontId="3" fillId="0" borderId="0" xfId="0" applyFont="1"/>
    <xf numFmtId="0" fontId="37" fillId="0" borderId="0" xfId="18" applyFont="1"/>
    <xf numFmtId="0" fontId="37" fillId="0" borderId="0" xfId="18" applyFont="1" applyAlignment="1">
      <alignment vertical="center"/>
    </xf>
    <xf numFmtId="0" fontId="37" fillId="0" borderId="0" xfId="18" applyFont="1" applyAlignment="1"/>
    <xf numFmtId="0" fontId="7" fillId="0" borderId="0" xfId="0" applyFont="1"/>
    <xf numFmtId="4" fontId="35" fillId="0" borderId="0" xfId="0" applyNumberFormat="1" applyFont="1"/>
    <xf numFmtId="4" fontId="7" fillId="0" borderId="0" xfId="0" applyNumberFormat="1" applyFont="1" applyAlignment="1">
      <alignment horizontal="center"/>
    </xf>
    <xf numFmtId="169" fontId="35" fillId="0" borderId="0" xfId="0" applyNumberFormat="1" applyFont="1" applyAlignment="1">
      <alignment horizontal="center"/>
    </xf>
    <xf numFmtId="4" fontId="35" fillId="0" borderId="20" xfId="0" applyNumberFormat="1" applyFont="1" applyBorder="1" applyAlignment="1">
      <alignment horizontal="center"/>
    </xf>
    <xf numFmtId="4" fontId="7" fillId="0" borderId="21" xfId="0" applyNumberFormat="1" applyFont="1" applyBorder="1" applyAlignment="1">
      <alignment horizontal="center"/>
    </xf>
    <xf numFmtId="4" fontId="7" fillId="0" borderId="20" xfId="0" applyNumberFormat="1" applyFont="1" applyBorder="1" applyAlignment="1">
      <alignment horizontal="center"/>
    </xf>
    <xf numFmtId="0" fontId="35" fillId="0" borderId="20" xfId="0" applyFont="1" applyBorder="1" applyAlignment="1">
      <alignment horizontal="center"/>
    </xf>
    <xf numFmtId="4" fontId="35" fillId="0" borderId="20" xfId="0" applyNumberFormat="1" applyFont="1" applyBorder="1" applyAlignment="1">
      <alignment horizontal="centerContinuous"/>
    </xf>
    <xf numFmtId="0" fontId="7" fillId="0" borderId="20" xfId="0" applyFont="1" applyBorder="1" applyAlignment="1">
      <alignment horizontal="centerContinuous"/>
    </xf>
    <xf numFmtId="0" fontId="7" fillId="0" borderId="24" xfId="0" applyFont="1" applyBorder="1" applyAlignment="1">
      <alignment horizontal="center"/>
    </xf>
    <xf numFmtId="4" fontId="7" fillId="0" borderId="25" xfId="0" applyNumberFormat="1" applyFont="1" applyBorder="1" applyAlignment="1">
      <alignment horizontal="center"/>
    </xf>
    <xf numFmtId="4" fontId="7" fillId="0" borderId="23" xfId="0" applyNumberFormat="1" applyFont="1" applyBorder="1" applyAlignment="1">
      <alignment horizontal="center"/>
    </xf>
    <xf numFmtId="0" fontId="35" fillId="0" borderId="0" xfId="0" applyFont="1" applyFill="1" applyBorder="1" applyAlignment="1">
      <alignment horizontal="center"/>
    </xf>
    <xf numFmtId="0" fontId="7" fillId="0" borderId="24" xfId="0" applyFont="1" applyBorder="1" applyAlignment="1">
      <alignment horizontal="centerContinuous"/>
    </xf>
    <xf numFmtId="0" fontId="7" fillId="0" borderId="0" xfId="0" applyFont="1" applyBorder="1" applyAlignment="1">
      <alignment horizontal="centerContinuous"/>
    </xf>
    <xf numFmtId="4" fontId="35" fillId="0" borderId="25" xfId="0" applyNumberFormat="1" applyFont="1" applyBorder="1" applyAlignment="1">
      <alignment horizontal="center"/>
    </xf>
    <xf numFmtId="0" fontId="7" fillId="0" borderId="0" xfId="0" applyFont="1" applyAlignment="1"/>
    <xf numFmtId="0" fontId="4" fillId="0" borderId="0" xfId="13" applyAlignment="1" applyProtection="1"/>
    <xf numFmtId="0" fontId="25" fillId="0" borderId="0" xfId="0" applyFont="1" applyAlignment="1">
      <alignment horizontal="center" vertical="center" wrapText="1"/>
    </xf>
    <xf numFmtId="0" fontId="39" fillId="0" borderId="0" xfId="0" applyFont="1"/>
    <xf numFmtId="0" fontId="3" fillId="0" borderId="0" xfId="0" applyFont="1" applyFill="1" applyBorder="1"/>
    <xf numFmtId="0" fontId="4" fillId="0" borderId="0" xfId="13" applyFill="1" applyBorder="1" applyAlignment="1" applyProtection="1"/>
    <xf numFmtId="0" fontId="6" fillId="0" borderId="0" xfId="0" applyFont="1"/>
    <xf numFmtId="0" fontId="38" fillId="0" borderId="0" xfId="0" applyFont="1" applyAlignment="1">
      <alignment horizontal="center"/>
    </xf>
    <xf numFmtId="0" fontId="41" fillId="0" borderId="0" xfId="0" applyFont="1"/>
    <xf numFmtId="0" fontId="35" fillId="0" borderId="0" xfId="0" applyFont="1" applyAlignment="1">
      <alignment horizontal="center"/>
    </xf>
    <xf numFmtId="0" fontId="37" fillId="0" borderId="0" xfId="0" applyFont="1"/>
    <xf numFmtId="0" fontId="36" fillId="0" borderId="0" xfId="0" applyFont="1"/>
    <xf numFmtId="4" fontId="36" fillId="0" borderId="0" xfId="0" applyNumberFormat="1" applyFont="1"/>
    <xf numFmtId="4" fontId="5" fillId="0" borderId="0" xfId="28" applyNumberFormat="1" applyFont="1" applyBorder="1" applyProtection="1">
      <protection locked="0"/>
    </xf>
    <xf numFmtId="0" fontId="7" fillId="0" borderId="0" xfId="28" applyFont="1" applyFill="1"/>
    <xf numFmtId="0" fontId="7" fillId="0" borderId="0" xfId="29" applyFont="1" applyFill="1"/>
    <xf numFmtId="2" fontId="8" fillId="0" borderId="28" xfId="29" applyNumberFormat="1" applyFont="1" applyFill="1" applyBorder="1" applyAlignment="1">
      <alignment vertical="center"/>
    </xf>
    <xf numFmtId="0" fontId="8" fillId="0" borderId="21" xfId="29" applyFont="1" applyFill="1" applyBorder="1" applyAlignment="1">
      <alignment horizontal="centerContinuous" vertical="center"/>
    </xf>
    <xf numFmtId="0" fontId="8" fillId="0" borderId="20" xfId="29" applyFont="1" applyFill="1" applyBorder="1" applyAlignment="1">
      <alignment horizontal="centerContinuous" vertical="center"/>
    </xf>
    <xf numFmtId="0" fontId="8" fillId="0" borderId="21" xfId="29" applyFont="1" applyFill="1" applyBorder="1" applyAlignment="1">
      <alignment horizontal="left" vertical="center"/>
    </xf>
    <xf numFmtId="0" fontId="8" fillId="0" borderId="0" xfId="29" applyFont="1" applyFill="1" applyAlignment="1">
      <alignment vertical="center"/>
    </xf>
    <xf numFmtId="0" fontId="8" fillId="0" borderId="25" xfId="29" applyFont="1" applyFill="1" applyBorder="1" applyAlignment="1">
      <alignment vertical="center"/>
    </xf>
    <xf numFmtId="0" fontId="8" fillId="0" borderId="23" xfId="29" applyFont="1" applyFill="1" applyBorder="1" applyAlignment="1">
      <alignment vertical="center"/>
    </xf>
    <xf numFmtId="0" fontId="8" fillId="0" borderId="24" xfId="29" applyFont="1" applyFill="1" applyBorder="1" applyAlignment="1">
      <alignment vertical="center"/>
    </xf>
    <xf numFmtId="0" fontId="8" fillId="0" borderId="0" xfId="29" applyFont="1" applyFill="1" applyAlignment="1">
      <alignment horizontal="centerContinuous" vertical="center"/>
    </xf>
    <xf numFmtId="0" fontId="8" fillId="0" borderId="0" xfId="29" applyFont="1" applyFill="1" applyAlignment="1">
      <alignment horizontal="center" vertical="center"/>
    </xf>
    <xf numFmtId="0" fontId="8" fillId="0" borderId="29" xfId="29" applyFont="1" applyFill="1" applyBorder="1" applyAlignment="1">
      <alignment vertical="center"/>
    </xf>
    <xf numFmtId="0" fontId="8" fillId="0" borderId="27" xfId="29" applyFont="1" applyFill="1" applyBorder="1" applyAlignment="1">
      <alignment vertical="center"/>
    </xf>
    <xf numFmtId="0" fontId="8" fillId="0" borderId="30" xfId="29" applyFont="1" applyFill="1" applyBorder="1" applyAlignment="1">
      <alignment horizontal="centerContinuous" vertical="center"/>
    </xf>
    <xf numFmtId="0" fontId="8" fillId="0" borderId="31" xfId="29" applyFont="1" applyFill="1" applyBorder="1" applyAlignment="1">
      <alignment vertical="center"/>
    </xf>
    <xf numFmtId="0" fontId="8" fillId="0" borderId="0" xfId="29" applyFont="1" applyFill="1" applyBorder="1" applyAlignment="1">
      <alignment horizontal="centerContinuous" vertical="center"/>
    </xf>
    <xf numFmtId="0" fontId="8" fillId="0" borderId="30" xfId="29" applyFont="1" applyFill="1" applyBorder="1" applyAlignment="1">
      <alignment vertical="center"/>
    </xf>
    <xf numFmtId="0" fontId="8" fillId="0" borderId="31" xfId="29" applyFont="1" applyFill="1" applyBorder="1" applyAlignment="1">
      <alignment horizontal="centerContinuous" vertical="center"/>
    </xf>
    <xf numFmtId="0" fontId="8" fillId="0" borderId="27" xfId="29" applyFont="1" applyFill="1" applyBorder="1" applyAlignment="1">
      <alignment horizontal="centerContinuous" vertical="center"/>
    </xf>
    <xf numFmtId="0" fontId="8" fillId="0" borderId="0" xfId="29" applyFont="1" applyFill="1"/>
    <xf numFmtId="0" fontId="7" fillId="0" borderId="0" xfId="28" applyFont="1" applyFill="1" applyAlignment="1">
      <alignment vertical="center"/>
    </xf>
    <xf numFmtId="0" fontId="7" fillId="0" borderId="0" xfId="28" applyFont="1" applyFill="1" applyAlignment="1">
      <alignment vertical="top"/>
    </xf>
    <xf numFmtId="0" fontId="7" fillId="0" borderId="0" xfId="28" applyFont="1" applyFill="1" applyAlignment="1"/>
    <xf numFmtId="0" fontId="8" fillId="0" borderId="0" xfId="28" applyFont="1" applyFill="1" applyAlignment="1">
      <alignment vertical="center"/>
    </xf>
    <xf numFmtId="0" fontId="10" fillId="0" borderId="0" xfId="28" applyFont="1" applyFill="1"/>
    <xf numFmtId="168" fontId="7" fillId="0" borderId="0" xfId="28" applyNumberFormat="1" applyFont="1" applyFill="1"/>
    <xf numFmtId="0" fontId="44" fillId="0" borderId="0" xfId="30" applyFont="1" applyFill="1" applyAlignment="1">
      <alignment vertical="center"/>
    </xf>
    <xf numFmtId="168" fontId="8" fillId="0" borderId="0" xfId="28" applyNumberFormat="1" applyFont="1" applyFill="1" applyAlignment="1">
      <alignment vertical="center"/>
    </xf>
    <xf numFmtId="167" fontId="8" fillId="0" borderId="0" xfId="28" applyNumberFormat="1" applyFont="1" applyFill="1" applyAlignment="1">
      <alignment vertical="center"/>
    </xf>
    <xf numFmtId="0" fontId="6" fillId="0" borderId="0" xfId="28"/>
    <xf numFmtId="168" fontId="8" fillId="0" borderId="0" xfId="28" applyNumberFormat="1" applyFont="1" applyFill="1"/>
    <xf numFmtId="0" fontId="2" fillId="0" borderId="0" xfId="28" applyFont="1" applyFill="1" applyAlignment="1">
      <alignment vertical="center"/>
    </xf>
    <xf numFmtId="168" fontId="2" fillId="0" borderId="0" xfId="28" applyNumberFormat="1" applyFont="1" applyFill="1" applyAlignment="1">
      <alignment vertical="center"/>
    </xf>
    <xf numFmtId="172" fontId="2" fillId="0" borderId="0" xfId="28" applyNumberFormat="1" applyFont="1" applyFill="1" applyAlignment="1">
      <alignment vertical="center"/>
    </xf>
    <xf numFmtId="171" fontId="2" fillId="0" borderId="0" xfId="28" applyNumberFormat="1" applyFont="1" applyFill="1" applyAlignment="1">
      <alignment vertical="center"/>
    </xf>
    <xf numFmtId="183" fontId="2" fillId="0" borderId="0" xfId="28" applyNumberFormat="1" applyFont="1" applyFill="1" applyAlignment="1">
      <alignment vertical="center"/>
    </xf>
    <xf numFmtId="185" fontId="2" fillId="0" borderId="0" xfId="28" applyNumberFormat="1" applyFont="1" applyFill="1" applyAlignment="1">
      <alignment vertical="center"/>
    </xf>
    <xf numFmtId="172" fontId="2" fillId="0" borderId="0" xfId="28" applyNumberFormat="1" applyFont="1" applyFill="1" applyAlignment="1">
      <alignment horizontal="right" vertical="center"/>
    </xf>
    <xf numFmtId="0" fontId="12" fillId="0" borderId="0" xfId="28" applyFont="1" applyFill="1" applyAlignment="1">
      <alignment vertical="center"/>
    </xf>
    <xf numFmtId="168" fontId="2" fillId="0" borderId="0" xfId="28" applyNumberFormat="1" applyFont="1" applyFill="1" applyAlignment="1" applyProtection="1">
      <alignment vertical="center"/>
    </xf>
    <xf numFmtId="168" fontId="2" fillId="0" borderId="0" xfId="28" applyNumberFormat="1" applyFont="1" applyFill="1" applyAlignment="1" applyProtection="1">
      <alignment vertical="center"/>
      <protection locked="0"/>
    </xf>
    <xf numFmtId="0" fontId="2" fillId="0" borderId="0" xfId="28" applyFont="1" applyFill="1" applyAlignment="1"/>
    <xf numFmtId="0" fontId="2" fillId="0" borderId="0" xfId="28" applyFont="1" applyFill="1" applyAlignment="1">
      <alignment vertical="top"/>
    </xf>
    <xf numFmtId="0" fontId="45" fillId="0" borderId="0" xfId="0" applyFont="1" applyFill="1"/>
    <xf numFmtId="0" fontId="5" fillId="0" borderId="32" xfId="0" applyFont="1" applyBorder="1"/>
    <xf numFmtId="0" fontId="5" fillId="16" borderId="34" xfId="0" applyFont="1" applyFill="1" applyBorder="1" applyAlignment="1">
      <alignment horizontal="center"/>
    </xf>
    <xf numFmtId="0" fontId="5" fillId="0" borderId="0" xfId="0" applyFont="1"/>
    <xf numFmtId="0" fontId="5" fillId="0" borderId="13" xfId="0" applyFont="1" applyBorder="1"/>
    <xf numFmtId="0" fontId="5" fillId="0" borderId="0" xfId="0" applyFont="1" applyAlignment="1">
      <alignment vertical="center"/>
    </xf>
    <xf numFmtId="165" fontId="35" fillId="0" borderId="0" xfId="0" applyNumberFormat="1" applyFont="1" applyFill="1" applyAlignment="1" applyProtection="1">
      <alignment horizontal="right"/>
      <protection locked="0"/>
    </xf>
    <xf numFmtId="0" fontId="13" fillId="0" borderId="0" xfId="17" applyFont="1" applyFill="1" applyAlignment="1"/>
    <xf numFmtId="169" fontId="4" fillId="0" borderId="0" xfId="13" applyNumberFormat="1" applyAlignment="1" applyProtection="1">
      <alignment horizontal="left"/>
    </xf>
    <xf numFmtId="0" fontId="33" fillId="0" borderId="0" xfId="18" applyFont="1" applyAlignment="1"/>
    <xf numFmtId="178" fontId="35" fillId="0" borderId="0" xfId="0" applyNumberFormat="1" applyFont="1" applyFill="1" applyAlignment="1" applyProtection="1">
      <alignment horizontal="right"/>
      <protection locked="0"/>
    </xf>
    <xf numFmtId="4" fontId="36" fillId="0" borderId="0" xfId="0" applyNumberFormat="1" applyFont="1" applyAlignment="1"/>
    <xf numFmtId="0" fontId="7" fillId="0" borderId="0" xfId="18" applyFont="1" applyAlignment="1"/>
    <xf numFmtId="4" fontId="35" fillId="0" borderId="0" xfId="0" applyNumberFormat="1" applyFont="1" applyAlignment="1" applyProtection="1">
      <alignment horizontal="center"/>
      <protection locked="0"/>
    </xf>
    <xf numFmtId="4" fontId="35" fillId="0" borderId="0" xfId="0" applyNumberFormat="1" applyFont="1" applyAlignment="1"/>
    <xf numFmtId="164" fontId="7" fillId="0" borderId="0" xfId="0" applyNumberFormat="1" applyFont="1" applyAlignment="1"/>
    <xf numFmtId="0" fontId="37" fillId="0" borderId="0" xfId="0" applyFont="1" applyAlignment="1"/>
    <xf numFmtId="0" fontId="36" fillId="0" borderId="0" xfId="0" applyFont="1" applyAlignment="1"/>
    <xf numFmtId="0" fontId="44" fillId="0" borderId="0" xfId="30" applyFont="1" applyFill="1" applyAlignment="1"/>
    <xf numFmtId="0" fontId="11" fillId="0" borderId="0" xfId="31" applyFont="1" applyFill="1"/>
    <xf numFmtId="0" fontId="46" fillId="0" borderId="0" xfId="31" applyFont="1" applyFill="1"/>
    <xf numFmtId="173" fontId="11" fillId="0" borderId="0" xfId="31" applyNumberFormat="1" applyFont="1" applyFill="1"/>
    <xf numFmtId="174" fontId="11" fillId="0" borderId="0" xfId="31" applyNumberFormat="1" applyFont="1" applyFill="1" applyAlignment="1">
      <alignment horizontal="right"/>
    </xf>
    <xf numFmtId="174" fontId="11" fillId="0" borderId="0" xfId="31" applyNumberFormat="1" applyFont="1" applyFill="1" applyAlignment="1">
      <alignment horizontal="left"/>
    </xf>
    <xf numFmtId="3" fontId="11" fillId="0" borderId="0" xfId="31" applyNumberFormat="1" applyFont="1" applyFill="1"/>
    <xf numFmtId="0" fontId="33" fillId="0" borderId="0" xfId="31" applyFont="1" applyFill="1" applyAlignment="1">
      <alignment vertical="center"/>
    </xf>
    <xf numFmtId="0" fontId="2" fillId="0" borderId="28" xfId="31" applyFont="1" applyFill="1" applyBorder="1" applyAlignment="1">
      <alignment vertical="center"/>
    </xf>
    <xf numFmtId="0" fontId="2" fillId="0" borderId="28" xfId="31" applyFont="1" applyFill="1" applyBorder="1"/>
    <xf numFmtId="0" fontId="2" fillId="0" borderId="19" xfId="31" applyFont="1" applyFill="1" applyBorder="1"/>
    <xf numFmtId="173" fontId="2" fillId="0" borderId="20" xfId="31" applyNumberFormat="1" applyFont="1" applyFill="1" applyBorder="1" applyAlignment="1">
      <alignment horizontal="centerContinuous"/>
    </xf>
    <xf numFmtId="0" fontId="2" fillId="0" borderId="20" xfId="31" applyFont="1" applyFill="1" applyBorder="1" applyAlignment="1">
      <alignment horizontal="centerContinuous"/>
    </xf>
    <xf numFmtId="174" fontId="2" fillId="0" borderId="21" xfId="31" applyNumberFormat="1" applyFont="1" applyFill="1" applyBorder="1" applyAlignment="1">
      <alignment horizontal="centerContinuous"/>
    </xf>
    <xf numFmtId="174" fontId="2" fillId="0" borderId="20" xfId="31" applyNumberFormat="1" applyFont="1" applyFill="1" applyBorder="1" applyAlignment="1">
      <alignment horizontal="centerContinuous"/>
    </xf>
    <xf numFmtId="0" fontId="2" fillId="0" borderId="22" xfId="31" applyFont="1" applyFill="1" applyBorder="1" applyAlignment="1">
      <alignment horizontal="centerContinuous"/>
    </xf>
    <xf numFmtId="3" fontId="2" fillId="0" borderId="20" xfId="31" applyNumberFormat="1" applyFont="1" applyFill="1" applyBorder="1" applyAlignment="1">
      <alignment horizontal="centerContinuous"/>
    </xf>
    <xf numFmtId="0" fontId="2" fillId="0" borderId="0" xfId="31" applyFont="1" applyFill="1" applyBorder="1" applyAlignment="1">
      <alignment horizontal="centerContinuous"/>
    </xf>
    <xf numFmtId="0" fontId="8" fillId="0" borderId="0" xfId="31" applyFont="1" applyFill="1" applyAlignment="1">
      <alignment vertical="center"/>
    </xf>
    <xf numFmtId="0" fontId="2" fillId="0" borderId="0" xfId="31" applyFont="1" applyFill="1"/>
    <xf numFmtId="0" fontId="2" fillId="0" borderId="23" xfId="31" applyFont="1" applyFill="1" applyBorder="1"/>
    <xf numFmtId="1" fontId="2" fillId="0" borderId="23" xfId="31" applyNumberFormat="1" applyFont="1" applyFill="1" applyBorder="1" applyAlignment="1">
      <alignment horizontal="center"/>
    </xf>
    <xf numFmtId="1" fontId="2" fillId="0" borderId="0" xfId="31" applyNumberFormat="1" applyFont="1" applyFill="1" applyBorder="1" applyAlignment="1">
      <alignment horizontal="center"/>
    </xf>
    <xf numFmtId="0" fontId="2" fillId="0" borderId="24" xfId="31" applyFont="1" applyFill="1" applyBorder="1" applyAlignment="1">
      <alignment horizontal="center"/>
    </xf>
    <xf numFmtId="174" fontId="2" fillId="0" borderId="25" xfId="31" applyNumberFormat="1" applyFont="1" applyFill="1" applyBorder="1" applyAlignment="1">
      <alignment horizontal="center"/>
    </xf>
    <xf numFmtId="174" fontId="2" fillId="0" borderId="23" xfId="31" applyNumberFormat="1" applyFont="1" applyFill="1" applyBorder="1" applyAlignment="1">
      <alignment horizontal="center"/>
    </xf>
    <xf numFmtId="174" fontId="2" fillId="0" borderId="0" xfId="31" applyNumberFormat="1" applyFont="1" applyFill="1" applyBorder="1" applyAlignment="1">
      <alignment horizontal="center"/>
    </xf>
    <xf numFmtId="0" fontId="2" fillId="0" borderId="24" xfId="31" applyFont="1" applyFill="1" applyBorder="1" applyAlignment="1">
      <alignment horizontal="centerContinuous"/>
    </xf>
    <xf numFmtId="0" fontId="2" fillId="0" borderId="0" xfId="31" applyFont="1" applyFill="1" applyBorder="1" applyAlignment="1">
      <alignment horizontal="center"/>
    </xf>
    <xf numFmtId="0" fontId="47" fillId="0" borderId="0" xfId="31" applyFont="1" applyFill="1"/>
    <xf numFmtId="16" fontId="2" fillId="0" borderId="24" xfId="31" applyNumberFormat="1" applyFont="1" applyFill="1" applyBorder="1" applyAlignment="1">
      <alignment horizontal="center"/>
    </xf>
    <xf numFmtId="1" fontId="1" fillId="0" borderId="29" xfId="31" applyNumberFormat="1" applyFont="1" applyFill="1" applyBorder="1" applyAlignment="1">
      <alignment horizontal="center"/>
    </xf>
    <xf numFmtId="1" fontId="2" fillId="0" borderId="26" xfId="31" applyNumberFormat="1" applyFont="1" applyFill="1" applyBorder="1" applyAlignment="1">
      <alignment horizontal="center"/>
    </xf>
    <xf numFmtId="0" fontId="2" fillId="0" borderId="26" xfId="31" applyFont="1" applyFill="1" applyBorder="1" applyAlignment="1">
      <alignment horizontal="center"/>
    </xf>
    <xf numFmtId="0" fontId="2" fillId="0" borderId="30" xfId="31" applyFont="1" applyFill="1" applyBorder="1"/>
    <xf numFmtId="0" fontId="2" fillId="0" borderId="37" xfId="31" applyFont="1" applyFill="1" applyBorder="1"/>
    <xf numFmtId="0" fontId="2" fillId="0" borderId="38" xfId="31" applyFont="1" applyFill="1" applyBorder="1"/>
    <xf numFmtId="173" fontId="2" fillId="0" borderId="39" xfId="31" applyNumberFormat="1" applyFont="1" applyFill="1" applyBorder="1" applyAlignment="1">
      <alignment horizontal="centerContinuous" vertical="center"/>
    </xf>
    <xf numFmtId="0" fontId="2" fillId="0" borderId="40" xfId="31" applyFont="1" applyFill="1" applyBorder="1" applyAlignment="1">
      <alignment horizontal="center" vertical="center"/>
    </xf>
    <xf numFmtId="174" fontId="2" fillId="0" borderId="40" xfId="31" applyNumberFormat="1" applyFont="1" applyFill="1" applyBorder="1" applyAlignment="1">
      <alignment horizontal="center" vertical="center"/>
    </xf>
    <xf numFmtId="0" fontId="2" fillId="0" borderId="40" xfId="31" applyFont="1" applyFill="1" applyBorder="1" applyAlignment="1">
      <alignment horizontal="centerContinuous" vertical="center"/>
    </xf>
    <xf numFmtId="0" fontId="2" fillId="0" borderId="39" xfId="31" applyFont="1" applyFill="1" applyBorder="1" applyAlignment="1">
      <alignment horizontal="centerContinuous" vertical="center"/>
    </xf>
    <xf numFmtId="3" fontId="2" fillId="0" borderId="40" xfId="31" applyNumberFormat="1" applyFont="1" applyFill="1" applyBorder="1" applyAlignment="1">
      <alignment horizontal="centerContinuous" vertical="center"/>
    </xf>
    <xf numFmtId="0" fontId="12" fillId="0" borderId="0" xfId="19" applyFont="1" applyFill="1" applyBorder="1" applyAlignment="1">
      <alignment horizontal="left" vertical="center"/>
    </xf>
    <xf numFmtId="179" fontId="1" fillId="0" borderId="0" xfId="31" applyNumberFormat="1" applyFont="1" applyBorder="1" applyAlignment="1">
      <alignment horizontal="right" vertical="center"/>
    </xf>
    <xf numFmtId="180" fontId="1" fillId="0" borderId="0" xfId="31" applyNumberFormat="1" applyFont="1" applyBorder="1" applyAlignment="1" applyProtection="1">
      <alignment horizontal="right" vertical="center"/>
    </xf>
    <xf numFmtId="177" fontId="1" fillId="0" borderId="0" xfId="31" applyNumberFormat="1" applyFont="1" applyFill="1" applyBorder="1" applyAlignment="1">
      <alignment horizontal="right" vertical="center"/>
    </xf>
    <xf numFmtId="0" fontId="2" fillId="0" borderId="41" xfId="19" applyFont="1" applyFill="1" applyBorder="1" applyAlignment="1">
      <alignment horizontal="left" vertical="center" wrapText="1"/>
    </xf>
    <xf numFmtId="0" fontId="3" fillId="0" borderId="0" xfId="19" applyFont="1" applyFill="1"/>
    <xf numFmtId="0" fontId="48" fillId="0" borderId="0" xfId="19" applyFont="1" applyFill="1"/>
    <xf numFmtId="0" fontId="12" fillId="0" borderId="41" xfId="19" applyFont="1" applyFill="1" applyBorder="1" applyAlignment="1">
      <alignment horizontal="left" vertical="center" wrapText="1"/>
    </xf>
    <xf numFmtId="179" fontId="2" fillId="0" borderId="0" xfId="19" applyNumberFormat="1" applyFont="1" applyFill="1"/>
    <xf numFmtId="181" fontId="1" fillId="0" borderId="0" xfId="31" applyNumberFormat="1" applyFont="1" applyBorder="1" applyAlignment="1">
      <alignment horizontal="right" vertical="center"/>
    </xf>
    <xf numFmtId="180" fontId="1" fillId="0" borderId="0" xfId="31" applyNumberFormat="1" applyFont="1" applyBorder="1" applyAlignment="1" applyProtection="1">
      <alignment horizontal="right"/>
    </xf>
    <xf numFmtId="173" fontId="2" fillId="0" borderId="0" xfId="31" applyNumberFormat="1" applyFont="1"/>
    <xf numFmtId="0" fontId="2" fillId="0" borderId="0" xfId="31" applyFont="1"/>
    <xf numFmtId="174" fontId="2" fillId="0" borderId="0" xfId="31" applyNumberFormat="1" applyFont="1" applyAlignment="1">
      <alignment horizontal="right"/>
    </xf>
    <xf numFmtId="0" fontId="2" fillId="0" borderId="19" xfId="31" applyFont="1" applyBorder="1"/>
    <xf numFmtId="173" fontId="2" fillId="0" borderId="20" xfId="31" applyNumberFormat="1" applyFont="1" applyBorder="1" applyAlignment="1">
      <alignment horizontal="centerContinuous"/>
    </xf>
    <xf numFmtId="0" fontId="2" fillId="0" borderId="20" xfId="31" applyFont="1" applyBorder="1" applyAlignment="1">
      <alignment horizontal="centerContinuous"/>
    </xf>
    <xf numFmtId="174" fontId="2" fillId="0" borderId="21" xfId="31" applyNumberFormat="1" applyFont="1" applyBorder="1" applyAlignment="1">
      <alignment horizontal="centerContinuous"/>
    </xf>
    <xf numFmtId="174" fontId="2" fillId="0" borderId="20" xfId="31" applyNumberFormat="1" applyFont="1" applyBorder="1" applyAlignment="1">
      <alignment horizontal="centerContinuous"/>
    </xf>
    <xf numFmtId="0" fontId="2" fillId="0" borderId="22" xfId="31" applyFont="1" applyBorder="1" applyAlignment="1">
      <alignment horizontal="centerContinuous"/>
    </xf>
    <xf numFmtId="3" fontId="2" fillId="0" borderId="20" xfId="31" applyNumberFormat="1" applyFont="1" applyBorder="1" applyAlignment="1">
      <alignment horizontal="centerContinuous"/>
    </xf>
    <xf numFmtId="0" fontId="2" fillId="0" borderId="0" xfId="31" applyFont="1" applyBorder="1" applyAlignment="1">
      <alignment horizontal="centerContinuous"/>
    </xf>
    <xf numFmtId="0" fontId="2" fillId="0" borderId="23" xfId="31" applyFont="1" applyBorder="1"/>
    <xf numFmtId="1" fontId="2" fillId="0" borderId="23" xfId="31" applyNumberFormat="1" applyFont="1" applyBorder="1" applyAlignment="1">
      <alignment horizontal="center"/>
    </xf>
    <xf numFmtId="1" fontId="2" fillId="0" borderId="0" xfId="31" applyNumberFormat="1" applyFont="1" applyBorder="1" applyAlignment="1">
      <alignment horizontal="center"/>
    </xf>
    <xf numFmtId="0" fontId="2" fillId="0" borderId="24" xfId="31" applyFont="1" applyBorder="1" applyAlignment="1">
      <alignment horizontal="center"/>
    </xf>
    <xf numFmtId="174" fontId="2" fillId="0" borderId="23" xfId="31" applyNumberFormat="1" applyFont="1" applyBorder="1" applyAlignment="1">
      <alignment horizontal="center"/>
    </xf>
    <xf numFmtId="174" fontId="2" fillId="0" borderId="0" xfId="31" applyNumberFormat="1" applyFont="1" applyBorder="1" applyAlignment="1">
      <alignment horizontal="center"/>
    </xf>
    <xf numFmtId="0" fontId="2" fillId="0" borderId="24" xfId="31" applyFont="1" applyBorder="1" applyAlignment="1">
      <alignment horizontal="centerContinuous"/>
    </xf>
    <xf numFmtId="3" fontId="2" fillId="0" borderId="25" xfId="31" applyNumberFormat="1" applyFont="1" applyBorder="1"/>
    <xf numFmtId="0" fontId="2" fillId="0" borderId="0" xfId="31" applyFont="1" applyBorder="1"/>
    <xf numFmtId="0" fontId="2" fillId="0" borderId="0" xfId="31" applyFont="1" applyBorder="1" applyAlignment="1">
      <alignment horizontal="center"/>
    </xf>
    <xf numFmtId="0" fontId="2" fillId="0" borderId="27" xfId="31" applyFont="1" applyBorder="1"/>
    <xf numFmtId="173" fontId="12" fillId="0" borderId="20" xfId="31" applyNumberFormat="1" applyFont="1" applyBorder="1" applyAlignment="1">
      <alignment horizontal="centerContinuous" vertical="center"/>
    </xf>
    <xf numFmtId="0" fontId="2" fillId="0" borderId="21" xfId="31" applyFont="1" applyBorder="1" applyAlignment="1">
      <alignment horizontal="center" vertical="center"/>
    </xf>
    <xf numFmtId="174" fontId="2" fillId="0" borderId="21" xfId="31" applyNumberFormat="1" applyFont="1" applyBorder="1" applyAlignment="1">
      <alignment horizontal="right" vertical="center"/>
    </xf>
    <xf numFmtId="174" fontId="12" fillId="0" borderId="20" xfId="31" applyNumberFormat="1" applyFont="1" applyBorder="1" applyAlignment="1">
      <alignment horizontal="right" vertical="center"/>
    </xf>
    <xf numFmtId="174" fontId="2" fillId="0" borderId="20" xfId="31" applyNumberFormat="1" applyFont="1" applyBorder="1" applyAlignment="1">
      <alignment horizontal="right" vertical="center"/>
    </xf>
    <xf numFmtId="0" fontId="2" fillId="0" borderId="21" xfId="31" applyFont="1" applyBorder="1" applyAlignment="1">
      <alignment horizontal="centerContinuous" vertical="center"/>
    </xf>
    <xf numFmtId="0" fontId="2" fillId="0" borderId="20" xfId="31" applyFont="1" applyBorder="1" applyAlignment="1">
      <alignment horizontal="centerContinuous" vertical="center"/>
    </xf>
    <xf numFmtId="3" fontId="12" fillId="0" borderId="21" xfId="31" applyNumberFormat="1" applyFont="1" applyBorder="1" applyAlignment="1">
      <alignment horizontal="centerContinuous" vertical="center"/>
    </xf>
    <xf numFmtId="0" fontId="2" fillId="0" borderId="0" xfId="31" applyFont="1" applyBorder="1" applyAlignment="1">
      <alignment horizontal="center" vertical="center"/>
    </xf>
    <xf numFmtId="0" fontId="2" fillId="0" borderId="0" xfId="31" applyFont="1" applyAlignment="1" applyProtection="1">
      <protection locked="0"/>
    </xf>
    <xf numFmtId="189" fontId="2" fillId="0" borderId="0" xfId="31" applyNumberFormat="1" applyFont="1" applyAlignment="1"/>
    <xf numFmtId="176" fontId="1" fillId="0" borderId="0" xfId="31" applyNumberFormat="1" applyFont="1" applyAlignment="1" applyProtection="1">
      <alignment horizontal="right"/>
      <protection locked="0"/>
    </xf>
    <xf numFmtId="175" fontId="1" fillId="0" borderId="0" xfId="31" applyNumberFormat="1" applyFont="1" applyFill="1" applyAlignment="1" applyProtection="1">
      <alignment horizontal="right"/>
      <protection locked="0"/>
    </xf>
    <xf numFmtId="179" fontId="1" fillId="0" borderId="0" xfId="31" applyNumberFormat="1" applyFont="1" applyFill="1" applyBorder="1" applyAlignment="1">
      <alignment horizontal="right" vertical="center"/>
    </xf>
    <xf numFmtId="176" fontId="1" fillId="0" borderId="0" xfId="31" applyNumberFormat="1" applyFont="1" applyAlignment="1" applyProtection="1">
      <alignment horizontal="right"/>
    </xf>
    <xf numFmtId="0" fontId="2" fillId="0" borderId="0" xfId="31" applyFont="1" applyAlignment="1">
      <alignment horizontal="left"/>
    </xf>
    <xf numFmtId="173" fontId="2" fillId="0" borderId="0" xfId="31" applyNumberFormat="1" applyFont="1" applyAlignment="1">
      <alignment horizontal="centerContinuous"/>
    </xf>
    <xf numFmtId="0" fontId="2" fillId="0" borderId="0" xfId="31" applyFont="1" applyAlignment="1">
      <alignment horizontal="centerContinuous"/>
    </xf>
    <xf numFmtId="174" fontId="2" fillId="0" borderId="0" xfId="31" applyNumberFormat="1" applyFont="1" applyAlignment="1">
      <alignment horizontal="centerContinuous"/>
    </xf>
    <xf numFmtId="0" fontId="25" fillId="0" borderId="0" xfId="19" applyFill="1"/>
    <xf numFmtId="0" fontId="2" fillId="0" borderId="41" xfId="19" applyFont="1" applyFill="1" applyBorder="1" applyAlignment="1">
      <alignment horizontal="left" vertical="center"/>
    </xf>
    <xf numFmtId="0" fontId="50" fillId="0" borderId="0" xfId="31" applyFont="1" applyFill="1" applyBorder="1" applyAlignment="1">
      <alignment horizontal="center" vertical="center"/>
    </xf>
    <xf numFmtId="177" fontId="51" fillId="0" borderId="0" xfId="31" applyNumberFormat="1" applyFont="1" applyBorder="1" applyAlignment="1" applyProtection="1">
      <alignment horizontal="right" vertical="center"/>
      <protection locked="0"/>
    </xf>
    <xf numFmtId="181" fontId="2" fillId="0" borderId="0" xfId="31" applyNumberFormat="1" applyFont="1" applyAlignment="1">
      <alignment horizontal="right"/>
    </xf>
    <xf numFmtId="0" fontId="8" fillId="0" borderId="25" xfId="32" applyFont="1" applyFill="1" applyBorder="1" applyAlignment="1">
      <alignment horizontal="center" vertical="center"/>
    </xf>
    <xf numFmtId="0" fontId="8" fillId="0" borderId="23" xfId="32" applyFont="1" applyFill="1" applyBorder="1" applyAlignment="1">
      <alignment horizontal="center" vertical="center"/>
    </xf>
    <xf numFmtId="0" fontId="8" fillId="0" borderId="0" xfId="32" applyFont="1" applyFill="1" applyAlignment="1">
      <alignment horizontal="centerContinuous" vertical="center"/>
    </xf>
    <xf numFmtId="0" fontId="8" fillId="0" borderId="23" xfId="32" applyFont="1" applyFill="1" applyBorder="1" applyAlignment="1">
      <alignment vertical="center"/>
    </xf>
    <xf numFmtId="0" fontId="9" fillId="0" borderId="0" xfId="32" applyFont="1" applyFill="1" applyAlignment="1">
      <alignment vertical="top"/>
    </xf>
    <xf numFmtId="0" fontId="8" fillId="0" borderId="0" xfId="32" applyFont="1" applyFill="1" applyAlignment="1">
      <alignment vertical="center"/>
    </xf>
    <xf numFmtId="0" fontId="7" fillId="0" borderId="0" xfId="32" applyFont="1" applyFill="1" applyAlignment="1">
      <alignment vertical="center"/>
    </xf>
    <xf numFmtId="172" fontId="8" fillId="0" borderId="0" xfId="32" applyNumberFormat="1" applyFont="1" applyFill="1" applyAlignment="1">
      <alignment vertical="center"/>
    </xf>
    <xf numFmtId="171" fontId="8" fillId="0" borderId="0" xfId="32" applyNumberFormat="1" applyFont="1" applyFill="1" applyAlignment="1">
      <alignment vertical="center"/>
    </xf>
    <xf numFmtId="183" fontId="8" fillId="0" borderId="0" xfId="32" applyNumberFormat="1" applyFont="1" applyFill="1" applyAlignment="1">
      <alignment horizontal="right" vertical="center"/>
    </xf>
    <xf numFmtId="0" fontId="9" fillId="0" borderId="0" xfId="32" applyFont="1" applyFill="1" applyAlignment="1">
      <alignment vertical="center"/>
    </xf>
    <xf numFmtId="0" fontId="8" fillId="0" borderId="0" xfId="32" applyFont="1" applyFill="1" applyAlignment="1"/>
    <xf numFmtId="0" fontId="8" fillId="0" borderId="0" xfId="32" applyFont="1" applyFill="1" applyAlignment="1">
      <alignment vertical="top"/>
    </xf>
    <xf numFmtId="0" fontId="7" fillId="0" borderId="0" xfId="32" applyFont="1" applyFill="1"/>
    <xf numFmtId="165" fontId="37" fillId="0" borderId="0" xfId="18" applyNumberFormat="1" applyFont="1" applyAlignment="1"/>
    <xf numFmtId="0" fontId="37" fillId="0" borderId="0" xfId="18" applyNumberFormat="1" applyFont="1" applyAlignment="1">
      <alignment vertical="center"/>
    </xf>
    <xf numFmtId="0" fontId="37" fillId="0" borderId="0" xfId="18" applyNumberFormat="1" applyFont="1" applyAlignment="1"/>
    <xf numFmtId="0" fontId="4" fillId="0" borderId="0" xfId="13" applyFill="1" applyAlignment="1" applyProtection="1"/>
    <xf numFmtId="0" fontId="37" fillId="0" borderId="0" xfId="28" applyFont="1" applyFill="1"/>
    <xf numFmtId="0" fontId="7" fillId="0" borderId="19" xfId="0" applyFont="1" applyBorder="1" applyAlignment="1"/>
    <xf numFmtId="4" fontId="35" fillId="0" borderId="20" xfId="0" applyNumberFormat="1" applyFont="1" applyBorder="1" applyAlignment="1"/>
    <xf numFmtId="0" fontId="7" fillId="0" borderId="20" xfId="0" applyFont="1" applyBorder="1" applyAlignment="1"/>
    <xf numFmtId="0" fontId="7" fillId="0" borderId="22" xfId="0" applyFont="1" applyBorder="1" applyAlignment="1"/>
    <xf numFmtId="0" fontId="7" fillId="0" borderId="23" xfId="0" applyFont="1" applyBorder="1" applyAlignment="1"/>
    <xf numFmtId="4" fontId="35" fillId="0" borderId="23" xfId="0" applyNumberFormat="1" applyFont="1" applyBorder="1" applyAlignment="1"/>
    <xf numFmtId="4" fontId="35" fillId="0" borderId="0" xfId="0" applyNumberFormat="1" applyFont="1" applyBorder="1" applyAlignment="1"/>
    <xf numFmtId="1" fontId="35" fillId="0" borderId="23" xfId="0" applyNumberFormat="1" applyFont="1" applyBorder="1" applyAlignment="1">
      <alignment horizontal="centerContinuous"/>
    </xf>
    <xf numFmtId="1" fontId="35" fillId="0" borderId="0" xfId="0" applyNumberFormat="1" applyFont="1" applyBorder="1" applyAlignment="1">
      <alignment horizontal="centerContinuous"/>
    </xf>
    <xf numFmtId="1" fontId="35" fillId="0" borderId="29" xfId="0" applyNumberFormat="1" applyFont="1" applyBorder="1" applyAlignment="1">
      <alignment horizontal="centerContinuous"/>
    </xf>
    <xf numFmtId="16" fontId="35" fillId="0" borderId="29" xfId="0" applyNumberFormat="1" applyFont="1" applyFill="1" applyBorder="1" applyAlignment="1">
      <alignment horizontal="center"/>
    </xf>
    <xf numFmtId="0" fontId="7" fillId="0" borderId="26" xfId="0" applyFont="1" applyBorder="1" applyAlignment="1">
      <alignment horizontal="center"/>
    </xf>
    <xf numFmtId="0" fontId="7" fillId="0" borderId="26" xfId="0" applyFont="1" applyFill="1" applyBorder="1" applyAlignment="1">
      <alignment horizontal="center"/>
    </xf>
    <xf numFmtId="0" fontId="7" fillId="0" borderId="27" xfId="0" applyFont="1" applyBorder="1" applyAlignment="1"/>
    <xf numFmtId="0" fontId="7" fillId="0" borderId="21" xfId="0" applyFont="1" applyBorder="1" applyAlignment="1">
      <alignment horizontal="center"/>
    </xf>
    <xf numFmtId="0" fontId="7" fillId="0" borderId="21" xfId="0" applyFont="1" applyBorder="1" applyAlignment="1">
      <alignment horizontal="centerContinuous"/>
    </xf>
    <xf numFmtId="4" fontId="35" fillId="0" borderId="21" xfId="0" applyNumberFormat="1" applyFont="1" applyBorder="1" applyAlignment="1">
      <alignment horizontal="centerContinuous"/>
    </xf>
    <xf numFmtId="165" fontId="35" fillId="0" borderId="0" xfId="0" applyNumberFormat="1" applyFont="1" applyAlignment="1" applyProtection="1">
      <alignment horizontal="right"/>
    </xf>
    <xf numFmtId="165" fontId="35" fillId="0" borderId="0" xfId="0" applyNumberFormat="1" applyFont="1" applyAlignment="1">
      <alignment horizontal="right"/>
    </xf>
    <xf numFmtId="183" fontId="7" fillId="0" borderId="0" xfId="0" applyNumberFormat="1" applyFont="1" applyFill="1" applyAlignment="1">
      <alignment horizontal="right"/>
    </xf>
    <xf numFmtId="178" fontId="35" fillId="0" borderId="0" xfId="0" applyNumberFormat="1" applyFont="1" applyAlignment="1" applyProtection="1">
      <alignment horizontal="right"/>
      <protection locked="0"/>
    </xf>
    <xf numFmtId="0" fontId="54" fillId="0" borderId="0" xfId="32" applyFont="1" applyFill="1"/>
    <xf numFmtId="0" fontId="53" fillId="0" borderId="0" xfId="0" applyFont="1"/>
    <xf numFmtId="184" fontId="52" fillId="15" borderId="0" xfId="0" applyNumberFormat="1" applyFont="1" applyFill="1" applyAlignment="1">
      <alignment horizontal="right" vertical="center" wrapText="1"/>
    </xf>
    <xf numFmtId="0" fontId="25" fillId="0" borderId="0" xfId="0" applyFont="1" applyAlignment="1">
      <alignment horizontal="justify" wrapText="1"/>
    </xf>
    <xf numFmtId="0" fontId="8" fillId="0" borderId="0" xfId="32" applyFont="1" applyFill="1" applyAlignment="1">
      <alignment horizontal="center" vertical="center"/>
    </xf>
    <xf numFmtId="0" fontId="8" fillId="0" borderId="0" xfId="32" applyFont="1" applyFill="1" applyAlignment="1">
      <alignment horizontal="left" vertical="center"/>
    </xf>
    <xf numFmtId="168" fontId="8" fillId="0" borderId="0" xfId="28" applyNumberFormat="1" applyFont="1" applyFill="1" applyAlignment="1">
      <alignment horizontal="right" vertical="center"/>
    </xf>
    <xf numFmtId="183" fontId="55" fillId="0" borderId="0" xfId="0" applyNumberFormat="1" applyFont="1" applyFill="1" applyAlignment="1">
      <alignment horizontal="right"/>
    </xf>
    <xf numFmtId="169" fontId="55" fillId="0" borderId="0" xfId="0" applyNumberFormat="1" applyFont="1" applyAlignment="1" applyProtection="1">
      <alignment horizontal="center" wrapText="1"/>
    </xf>
    <xf numFmtId="170" fontId="55" fillId="0" borderId="0" xfId="0" applyNumberFormat="1" applyFont="1" applyAlignment="1">
      <alignment horizontal="right"/>
    </xf>
    <xf numFmtId="165" fontId="7" fillId="0" borderId="0" xfId="0" applyNumberFormat="1" applyFont="1" applyFill="1" applyAlignment="1" applyProtection="1">
      <alignment horizontal="right"/>
      <protection locked="0"/>
    </xf>
    <xf numFmtId="165" fontId="7" fillId="0" borderId="0" xfId="0" applyNumberFormat="1" applyFont="1" applyAlignment="1" applyProtection="1">
      <alignment horizontal="right"/>
    </xf>
    <xf numFmtId="165" fontId="7" fillId="0" borderId="0" xfId="0" applyNumberFormat="1" applyFont="1" applyAlignment="1">
      <alignment horizontal="right"/>
    </xf>
    <xf numFmtId="178" fontId="7" fillId="0" borderId="0" xfId="0" applyNumberFormat="1" applyFont="1" applyFill="1" applyAlignment="1" applyProtection="1">
      <alignment horizontal="right"/>
      <protection locked="0"/>
    </xf>
    <xf numFmtId="178" fontId="7" fillId="0" borderId="0" xfId="0" applyNumberFormat="1" applyFont="1" applyAlignment="1" applyProtection="1">
      <alignment horizontal="right"/>
      <protection locked="0"/>
    </xf>
    <xf numFmtId="184" fontId="37" fillId="0" borderId="0" xfId="18" applyNumberFormat="1" applyFont="1" applyAlignment="1"/>
    <xf numFmtId="190" fontId="37" fillId="0" borderId="0" xfId="18" applyNumberFormat="1" applyFont="1" applyAlignment="1">
      <alignment horizontal="right"/>
    </xf>
    <xf numFmtId="169" fontId="7" fillId="0" borderId="0" xfId="0" applyNumberFormat="1" applyFont="1" applyAlignment="1" applyProtection="1">
      <alignment horizontal="center"/>
      <protection locked="0"/>
    </xf>
    <xf numFmtId="0" fontId="5" fillId="0" borderId="15" xfId="0" applyFont="1" applyFill="1" applyBorder="1" applyAlignment="1">
      <alignment horizontal="right"/>
    </xf>
    <xf numFmtId="0" fontId="5" fillId="0" borderId="32" xfId="0" applyFont="1" applyFill="1" applyBorder="1" applyAlignment="1">
      <alignment horizontal="right"/>
    </xf>
    <xf numFmtId="0" fontId="5" fillId="0" borderId="15" xfId="0" applyFont="1" applyFill="1" applyBorder="1" applyAlignment="1">
      <alignment horizontal="center"/>
    </xf>
    <xf numFmtId="0" fontId="5" fillId="0" borderId="33" xfId="0" applyFont="1" applyFill="1" applyBorder="1" applyAlignment="1">
      <alignment horizontal="right"/>
    </xf>
    <xf numFmtId="0" fontId="5" fillId="0" borderId="0" xfId="0" applyFont="1" applyFill="1" applyAlignment="1">
      <alignment horizontal="right"/>
    </xf>
    <xf numFmtId="0" fontId="5" fillId="0" borderId="10" xfId="0" applyFont="1" applyFill="1" applyBorder="1" applyAlignment="1">
      <alignment horizontal="center"/>
    </xf>
    <xf numFmtId="0" fontId="5" fillId="0" borderId="33" xfId="0" applyFont="1" applyFill="1" applyBorder="1" applyAlignment="1">
      <alignment horizontal="center"/>
    </xf>
    <xf numFmtId="0" fontId="5" fillId="0" borderId="33" xfId="0" applyFont="1" applyFill="1" applyBorder="1" applyAlignment="1">
      <alignment horizontal="center" wrapText="1"/>
    </xf>
    <xf numFmtId="0" fontId="5" fillId="0" borderId="0" xfId="0" applyFont="1" applyFill="1" applyAlignment="1">
      <alignment horizontal="center"/>
    </xf>
    <xf numFmtId="0" fontId="5" fillId="0" borderId="12" xfId="0" applyFont="1" applyFill="1" applyBorder="1" applyAlignment="1">
      <alignment horizontal="center"/>
    </xf>
    <xf numFmtId="0" fontId="5" fillId="0" borderId="14" xfId="0" applyFont="1" applyFill="1" applyBorder="1" applyAlignment="1">
      <alignment horizontal="center"/>
    </xf>
    <xf numFmtId="0" fontId="43" fillId="0" borderId="33" xfId="0" applyFont="1" applyFill="1" applyBorder="1" applyAlignment="1">
      <alignment horizontal="center" vertical="center"/>
    </xf>
    <xf numFmtId="17" fontId="43" fillId="0" borderId="33" xfId="0" applyNumberFormat="1" applyFont="1" applyFill="1" applyBorder="1" applyAlignment="1">
      <alignment horizontal="center" vertical="center"/>
    </xf>
    <xf numFmtId="17" fontId="43" fillId="0" borderId="33" xfId="0" applyNumberFormat="1" applyFont="1" applyFill="1" applyBorder="1" applyAlignment="1">
      <alignment horizontal="center" vertical="center" wrapText="1"/>
    </xf>
    <xf numFmtId="0" fontId="43" fillId="0" borderId="0" xfId="0" applyFont="1" applyFill="1" applyAlignment="1">
      <alignment horizontal="center" vertical="center"/>
    </xf>
    <xf numFmtId="0" fontId="43" fillId="0" borderId="14" xfId="0" applyFont="1" applyFill="1" applyBorder="1" applyAlignment="1">
      <alignment horizontal="center" vertic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5" fillId="0" borderId="34" xfId="0" applyFont="1" applyFill="1" applyBorder="1" applyAlignment="1">
      <alignment horizontal="center"/>
    </xf>
    <xf numFmtId="186" fontId="42" fillId="0" borderId="0" xfId="0" applyNumberFormat="1" applyFont="1" applyFill="1" applyAlignment="1">
      <alignment horizontal="right"/>
    </xf>
    <xf numFmtId="187" fontId="5" fillId="0" borderId="0" xfId="0" applyNumberFormat="1" applyFont="1" applyFill="1" applyAlignment="1">
      <alignment horizontal="right"/>
    </xf>
    <xf numFmtId="188" fontId="42" fillId="0" borderId="0" xfId="0" applyNumberFormat="1" applyFont="1" applyFill="1" applyAlignment="1">
      <alignment horizontal="right"/>
    </xf>
    <xf numFmtId="184" fontId="40" fillId="0" borderId="0" xfId="0" applyNumberFormat="1" applyFont="1" applyFill="1"/>
    <xf numFmtId="184" fontId="5" fillId="0" borderId="0" xfId="0" applyNumberFormat="1" applyFont="1" applyFill="1" applyAlignment="1">
      <alignment horizontal="right"/>
    </xf>
    <xf numFmtId="184" fontId="5" fillId="0" borderId="0" xfId="0" applyNumberFormat="1" applyFont="1" applyFill="1" applyAlignment="1">
      <alignment horizontal="right" wrapText="1"/>
    </xf>
    <xf numFmtId="165" fontId="40" fillId="0" borderId="0" xfId="0" applyNumberFormat="1" applyFont="1" applyFill="1" applyAlignment="1">
      <alignment horizontal="right"/>
    </xf>
    <xf numFmtId="0" fontId="40" fillId="0" borderId="0" xfId="0" applyFont="1" applyFill="1" applyAlignment="1">
      <alignment horizontal="right"/>
    </xf>
    <xf numFmtId="186" fontId="5" fillId="0" borderId="0" xfId="0" applyNumberFormat="1" applyFont="1" applyFill="1" applyAlignment="1">
      <alignment horizontal="right"/>
    </xf>
    <xf numFmtId="188" fontId="5" fillId="0" borderId="0" xfId="0" applyNumberFormat="1" applyFont="1" applyFill="1" applyAlignment="1">
      <alignment horizontal="right"/>
    </xf>
    <xf numFmtId="184" fontId="5" fillId="0" borderId="0" xfId="0" applyNumberFormat="1" applyFont="1" applyFill="1"/>
    <xf numFmtId="184" fontId="40" fillId="0" borderId="0" xfId="0" applyNumberFormat="1" applyFont="1" applyFill="1" applyAlignment="1">
      <alignment horizontal="right"/>
    </xf>
    <xf numFmtId="0" fontId="0" fillId="0" borderId="0" xfId="0" applyFill="1" applyAlignment="1">
      <alignment horizontal="right"/>
    </xf>
    <xf numFmtId="165" fontId="5" fillId="0" borderId="0" xfId="0" applyNumberFormat="1" applyFont="1" applyFill="1" applyAlignment="1">
      <alignment horizontal="right"/>
    </xf>
    <xf numFmtId="0" fontId="3" fillId="0" borderId="0" xfId="0" applyFont="1" applyFill="1"/>
    <xf numFmtId="0" fontId="5" fillId="0" borderId="0" xfId="0" applyFont="1" applyFill="1"/>
    <xf numFmtId="166" fontId="5" fillId="0" borderId="0" xfId="0" applyNumberFormat="1" applyFont="1" applyFill="1" applyAlignment="1">
      <alignment horizontal="right"/>
    </xf>
    <xf numFmtId="188" fontId="0" fillId="0" borderId="0" xfId="0" applyNumberFormat="1"/>
    <xf numFmtId="0" fontId="5" fillId="0" borderId="0" xfId="0" applyFont="1" applyFill="1" applyAlignment="1">
      <alignment vertical="center"/>
    </xf>
    <xf numFmtId="0" fontId="0" fillId="0" borderId="0" xfId="0" applyFill="1"/>
    <xf numFmtId="0" fontId="13" fillId="18" borderId="0" xfId="17" applyFont="1" applyFill="1"/>
    <xf numFmtId="0" fontId="47" fillId="18" borderId="0" xfId="31" applyFont="1" applyFill="1"/>
    <xf numFmtId="0" fontId="2" fillId="18" borderId="0" xfId="19" applyFont="1" applyFill="1"/>
    <xf numFmtId="0" fontId="4" fillId="18" borderId="0" xfId="13" applyFont="1" applyFill="1" applyAlignment="1" applyProtection="1"/>
    <xf numFmtId="184" fontId="7" fillId="0" borderId="0" xfId="28" applyNumberFormat="1" applyFont="1" applyFill="1" applyAlignment="1">
      <alignment horizontal="right"/>
    </xf>
    <xf numFmtId="0" fontId="2" fillId="0" borderId="50" xfId="31" applyFont="1" applyBorder="1" applyAlignment="1">
      <alignment horizontal="center"/>
    </xf>
    <xf numFmtId="16" fontId="2" fillId="0" borderId="29" xfId="31" applyNumberFormat="1" applyFont="1" applyFill="1" applyBorder="1" applyAlignment="1">
      <alignment horizontal="center"/>
    </xf>
    <xf numFmtId="184" fontId="2" fillId="0" borderId="0" xfId="19" applyNumberFormat="1" applyFont="1" applyFill="1"/>
    <xf numFmtId="1" fontId="2" fillId="0" borderId="0" xfId="19" applyNumberFormat="1" applyFont="1" applyFill="1"/>
    <xf numFmtId="179" fontId="1" fillId="0" borderId="0" xfId="31" applyNumberFormat="1" applyFont="1" applyBorder="1" applyAlignment="1">
      <alignment horizontal="right"/>
    </xf>
    <xf numFmtId="183" fontId="2" fillId="0" borderId="0" xfId="19" applyNumberFormat="1" applyFont="1" applyFill="1" applyAlignment="1">
      <alignment horizontal="right"/>
    </xf>
    <xf numFmtId="191" fontId="1" fillId="0" borderId="0" xfId="31" applyNumberFormat="1" applyFont="1" applyBorder="1" applyAlignment="1">
      <alignment horizontal="right"/>
    </xf>
    <xf numFmtId="0" fontId="2" fillId="0" borderId="0" xfId="19" applyFont="1" applyFill="1" applyAlignment="1">
      <alignment horizontal="right"/>
    </xf>
    <xf numFmtId="177" fontId="1" fillId="0" borderId="0" xfId="31" applyNumberFormat="1" applyFont="1" applyBorder="1" applyAlignment="1" applyProtection="1">
      <alignment horizontal="right"/>
      <protection locked="0"/>
    </xf>
    <xf numFmtId="182" fontId="1" fillId="0" borderId="0" xfId="31" applyNumberFormat="1" applyFont="1" applyFill="1" applyBorder="1" applyAlignment="1">
      <alignment horizontal="right"/>
    </xf>
    <xf numFmtId="181" fontId="1" fillId="0" borderId="0" xfId="31" applyNumberFormat="1" applyFont="1" applyBorder="1" applyAlignment="1">
      <alignment horizontal="right"/>
    </xf>
    <xf numFmtId="177" fontId="1" fillId="0" borderId="0" xfId="31" applyNumberFormat="1" applyFont="1" applyFill="1" applyBorder="1" applyAlignment="1">
      <alignment horizontal="right"/>
    </xf>
    <xf numFmtId="1" fontId="2" fillId="0" borderId="0" xfId="19" applyNumberFormat="1" applyFont="1" applyFill="1" applyAlignment="1">
      <alignment horizontal="right"/>
    </xf>
    <xf numFmtId="179" fontId="2" fillId="0" borderId="0" xfId="19" applyNumberFormat="1" applyFont="1" applyFill="1" applyAlignment="1">
      <alignment horizontal="right"/>
    </xf>
    <xf numFmtId="0" fontId="2" fillId="0" borderId="0" xfId="19" applyFont="1" applyFill="1" applyAlignment="1"/>
    <xf numFmtId="179" fontId="2" fillId="0" borderId="0" xfId="19" applyNumberFormat="1" applyFont="1" applyFill="1" applyAlignment="1"/>
    <xf numFmtId="171" fontId="8" fillId="0" borderId="0" xfId="32" applyNumberFormat="1" applyFont="1" applyFill="1" applyAlignment="1">
      <alignment horizontal="right" vertical="center"/>
    </xf>
    <xf numFmtId="0" fontId="13" fillId="0" borderId="0" xfId="17" applyFont="1" applyFill="1"/>
    <xf numFmtId="49" fontId="52" fillId="0" borderId="49" xfId="0" applyNumberFormat="1" applyFont="1" applyFill="1" applyBorder="1" applyAlignment="1">
      <alignment horizontal="center" vertical="center" wrapText="1"/>
    </xf>
    <xf numFmtId="0" fontId="5" fillId="0" borderId="0" xfId="0" applyFont="1" applyAlignment="1">
      <alignment horizontal="center" vertical="center" wrapText="1"/>
    </xf>
    <xf numFmtId="184" fontId="52" fillId="15" borderId="0" xfId="0" applyNumberFormat="1" applyFont="1" applyFill="1" applyBorder="1" applyAlignment="1">
      <alignment horizontal="right" vertical="center" wrapText="1"/>
    </xf>
    <xf numFmtId="49" fontId="52" fillId="0" borderId="51" xfId="0" applyNumberFormat="1" applyFont="1" applyFill="1" applyBorder="1" applyAlignment="1">
      <alignment horizontal="center" vertical="center" wrapText="1"/>
    </xf>
    <xf numFmtId="49" fontId="52" fillId="0" borderId="52" xfId="0" applyNumberFormat="1" applyFont="1" applyFill="1" applyBorder="1" applyAlignment="1">
      <alignment horizontal="center" vertical="center" wrapText="1"/>
    </xf>
    <xf numFmtId="49" fontId="52" fillId="0" borderId="53" xfId="0" applyNumberFormat="1" applyFont="1" applyFill="1" applyBorder="1" applyAlignment="1">
      <alignment horizontal="center" vertical="center" wrapText="1"/>
    </xf>
    <xf numFmtId="49" fontId="52" fillId="0" borderId="47" xfId="0" applyNumberFormat="1" applyFont="1" applyFill="1" applyBorder="1" applyAlignment="1">
      <alignment horizontal="center" vertical="center" wrapText="1"/>
    </xf>
    <xf numFmtId="184" fontId="52" fillId="15" borderId="48" xfId="0" applyNumberFormat="1" applyFont="1" applyFill="1" applyBorder="1" applyAlignment="1">
      <alignment horizontal="right" vertical="center" wrapText="1"/>
    </xf>
    <xf numFmtId="49" fontId="52" fillId="15" borderId="0" xfId="0" applyNumberFormat="1" applyFont="1" applyFill="1" applyBorder="1" applyAlignment="1">
      <alignment horizontal="left" vertical="center" wrapText="1"/>
    </xf>
    <xf numFmtId="0" fontId="0" fillId="0" borderId="0" xfId="0" applyBorder="1"/>
    <xf numFmtId="49" fontId="52" fillId="15" borderId="0" xfId="0" applyNumberFormat="1" applyFont="1" applyFill="1" applyBorder="1" applyAlignment="1">
      <alignment horizontal="left" vertical="center" wrapText="1"/>
    </xf>
    <xf numFmtId="0" fontId="5" fillId="0" borderId="0" xfId="0" applyFont="1" applyFill="1" applyBorder="1"/>
    <xf numFmtId="0" fontId="5" fillId="0" borderId="0" xfId="0" applyFont="1" applyBorder="1"/>
    <xf numFmtId="0" fontId="7" fillId="0" borderId="0" xfId="0" applyFont="1" applyAlignment="1">
      <alignment horizontal="left"/>
    </xf>
    <xf numFmtId="178" fontId="35" fillId="0" borderId="0" xfId="0" applyNumberFormat="1" applyFont="1" applyAlignment="1">
      <alignment horizontal="right"/>
    </xf>
    <xf numFmtId="178" fontId="7" fillId="0" borderId="0" xfId="0" applyNumberFormat="1" applyFont="1" applyAlignment="1">
      <alignment horizontal="right"/>
    </xf>
    <xf numFmtId="0" fontId="56" fillId="0" borderId="0" xfId="0" applyFont="1" applyAlignment="1"/>
    <xf numFmtId="183" fontId="7" fillId="0" borderId="0" xfId="0" applyNumberFormat="1" applyFont="1" applyFill="1" applyAlignment="1"/>
    <xf numFmtId="192" fontId="7" fillId="0" borderId="0" xfId="28" applyNumberFormat="1" applyFont="1" applyFill="1"/>
    <xf numFmtId="193" fontId="35" fillId="0" borderId="0" xfId="0" applyNumberFormat="1" applyFont="1" applyFill="1" applyAlignment="1" applyProtection="1">
      <alignment horizontal="right"/>
      <protection locked="0"/>
    </xf>
    <xf numFmtId="193" fontId="35" fillId="0" borderId="0" xfId="0" applyNumberFormat="1" applyFont="1" applyAlignment="1" applyProtection="1">
      <alignment horizontal="right"/>
    </xf>
    <xf numFmtId="193" fontId="35" fillId="0" borderId="0" xfId="0" applyNumberFormat="1" applyFont="1" applyAlignment="1">
      <alignment horizontal="right"/>
    </xf>
    <xf numFmtId="193" fontId="35" fillId="0" borderId="0" xfId="0" applyNumberFormat="1" applyFont="1" applyAlignment="1" applyProtection="1">
      <alignment horizontal="right"/>
      <protection locked="0"/>
    </xf>
    <xf numFmtId="177" fontId="7" fillId="0" borderId="0" xfId="18" applyNumberFormat="1" applyFont="1" applyAlignment="1"/>
    <xf numFmtId="177" fontId="7" fillId="0" borderId="0" xfId="0" applyNumberFormat="1" applyFont="1" applyAlignment="1" applyProtection="1">
      <alignment horizontal="center"/>
      <protection locked="0"/>
    </xf>
    <xf numFmtId="177" fontId="7" fillId="0" borderId="0" xfId="0" applyNumberFormat="1" applyFont="1" applyFill="1" applyAlignment="1">
      <alignment horizontal="right"/>
    </xf>
    <xf numFmtId="177" fontId="7" fillId="0" borderId="0" xfId="0" applyNumberFormat="1" applyFont="1" applyFill="1" applyAlignment="1"/>
    <xf numFmtId="177" fontId="7" fillId="0" borderId="0" xfId="0" applyNumberFormat="1" applyFont="1" applyFill="1" applyAlignment="1" applyProtection="1">
      <protection locked="0"/>
    </xf>
    <xf numFmtId="177" fontId="56" fillId="0" borderId="0" xfId="0" applyNumberFormat="1" applyFont="1" applyAlignment="1" applyProtection="1">
      <alignment horizontal="center"/>
      <protection locked="0"/>
    </xf>
    <xf numFmtId="0" fontId="8" fillId="0" borderId="0" xfId="32" applyFont="1" applyFill="1" applyAlignment="1">
      <alignment vertical="center" wrapText="1"/>
    </xf>
    <xf numFmtId="0" fontId="54" fillId="0" borderId="30" xfId="32" applyFont="1" applyFill="1" applyBorder="1" applyAlignment="1">
      <alignment horizontal="center"/>
    </xf>
    <xf numFmtId="0" fontId="5" fillId="15" borderId="34" xfId="0" applyFont="1" applyFill="1" applyBorder="1" applyAlignment="1">
      <alignment horizontal="center" wrapText="1"/>
    </xf>
    <xf numFmtId="0" fontId="5" fillId="15" borderId="36" xfId="0" applyFont="1" applyFill="1" applyBorder="1" applyAlignment="1">
      <alignment horizontal="center" wrapText="1"/>
    </xf>
    <xf numFmtId="0" fontId="5" fillId="15" borderId="44" xfId="0" applyFont="1" applyFill="1" applyBorder="1" applyAlignment="1">
      <alignment horizontal="center" wrapText="1"/>
    </xf>
    <xf numFmtId="0" fontId="40" fillId="17" borderId="45" xfId="0" applyFont="1" applyFill="1" applyBorder="1" applyAlignment="1">
      <alignment horizontal="center"/>
    </xf>
    <xf numFmtId="0" fontId="40" fillId="17" borderId="36" xfId="0" applyFont="1" applyFill="1" applyBorder="1" applyAlignment="1">
      <alignment horizontal="center"/>
    </xf>
    <xf numFmtId="0" fontId="40" fillId="17" borderId="44" xfId="0" applyFont="1" applyFill="1" applyBorder="1" applyAlignment="1">
      <alignment horizontal="center"/>
    </xf>
    <xf numFmtId="0" fontId="40" fillId="16" borderId="45" xfId="0" applyFont="1" applyFill="1" applyBorder="1" applyAlignment="1">
      <alignment horizontal="center" wrapText="1"/>
    </xf>
    <xf numFmtId="0" fontId="40" fillId="16" borderId="36" xfId="0" applyFont="1" applyFill="1" applyBorder="1" applyAlignment="1">
      <alignment horizontal="center" wrapText="1"/>
    </xf>
    <xf numFmtId="0" fontId="40" fillId="16" borderId="44" xfId="0" applyFont="1" applyFill="1" applyBorder="1" applyAlignment="1">
      <alignment horizontal="center" wrapText="1"/>
    </xf>
    <xf numFmtId="0" fontId="40" fillId="17" borderId="35" xfId="0" applyFont="1" applyFill="1" applyBorder="1" applyAlignment="1">
      <alignment horizontal="center"/>
    </xf>
    <xf numFmtId="0" fontId="5" fillId="0" borderId="11" xfId="0" applyFont="1" applyFill="1" applyBorder="1" applyAlignment="1">
      <alignment horizontal="center"/>
    </xf>
    <xf numFmtId="0" fontId="5" fillId="0" borderId="46" xfId="0" applyFont="1" applyFill="1" applyBorder="1" applyAlignment="1">
      <alignment horizontal="center"/>
    </xf>
    <xf numFmtId="0" fontId="5" fillId="0" borderId="34" xfId="0" applyFont="1" applyFill="1" applyBorder="1" applyAlignment="1">
      <alignment horizontal="center"/>
    </xf>
    <xf numFmtId="0" fontId="5" fillId="0" borderId="44" xfId="0" applyFont="1" applyFill="1" applyBorder="1" applyAlignment="1">
      <alignment horizontal="center"/>
    </xf>
    <xf numFmtId="0" fontId="5" fillId="0" borderId="36" xfId="0" applyFont="1" applyFill="1" applyBorder="1" applyAlignment="1">
      <alignment horizontal="center"/>
    </xf>
    <xf numFmtId="0" fontId="12" fillId="0" borderId="42" xfId="19" applyFont="1" applyFill="1" applyBorder="1" applyAlignment="1">
      <alignment horizontal="center" vertical="center" textRotation="90" wrapText="1"/>
    </xf>
    <xf numFmtId="0" fontId="12" fillId="0" borderId="16" xfId="19" applyFont="1" applyFill="1" applyBorder="1" applyAlignment="1">
      <alignment horizontal="center" vertical="center" textRotation="90" wrapText="1"/>
    </xf>
    <xf numFmtId="0" fontId="12" fillId="0" borderId="0" xfId="19" applyFont="1" applyFill="1" applyBorder="1" applyAlignment="1">
      <alignment horizontal="center" vertical="center" textRotation="90" wrapText="1"/>
    </xf>
    <xf numFmtId="0" fontId="12" fillId="0" borderId="17" xfId="19" applyFont="1" applyFill="1" applyBorder="1" applyAlignment="1">
      <alignment horizontal="center" vertical="center" textRotation="90" wrapText="1"/>
    </xf>
    <xf numFmtId="0" fontId="12" fillId="0" borderId="43" xfId="19" applyFont="1" applyFill="1" applyBorder="1" applyAlignment="1">
      <alignment horizontal="center" vertical="center" textRotation="90" wrapText="1"/>
    </xf>
    <xf numFmtId="0" fontId="12" fillId="0" borderId="18" xfId="19" applyFont="1" applyFill="1" applyBorder="1" applyAlignment="1">
      <alignment horizontal="center" vertical="center" textRotation="90" wrapText="1"/>
    </xf>
    <xf numFmtId="0" fontId="2" fillId="0" borderId="41" xfId="19" applyFont="1" applyFill="1" applyBorder="1" applyAlignment="1">
      <alignment horizontal="left" vertical="center"/>
    </xf>
    <xf numFmtId="0" fontId="2" fillId="0" borderId="0" xfId="19" applyFont="1" applyFill="1" applyBorder="1" applyAlignment="1">
      <alignment horizontal="left" vertical="center"/>
    </xf>
    <xf numFmtId="0" fontId="2" fillId="0" borderId="0" xfId="19" applyFont="1" applyFill="1" applyAlignment="1">
      <alignment horizontal="left"/>
    </xf>
    <xf numFmtId="0" fontId="12" fillId="0" borderId="42" xfId="19" applyFont="1" applyFill="1" applyBorder="1" applyAlignment="1">
      <alignment horizontal="center" vertical="center" textRotation="90"/>
    </xf>
    <xf numFmtId="0" fontId="12" fillId="0" borderId="0" xfId="19" applyFont="1" applyFill="1" applyBorder="1" applyAlignment="1">
      <alignment horizontal="center" vertical="center" textRotation="90"/>
    </xf>
    <xf numFmtId="0" fontId="12" fillId="0" borderId="43" xfId="19" applyFont="1" applyFill="1" applyBorder="1" applyAlignment="1">
      <alignment horizontal="center" vertical="center" textRotation="90"/>
    </xf>
    <xf numFmtId="49" fontId="52" fillId="0" borderId="48" xfId="0" applyNumberFormat="1" applyFont="1" applyFill="1" applyBorder="1" applyAlignment="1">
      <alignment horizontal="left" vertical="center" wrapText="1"/>
    </xf>
    <xf numFmtId="49" fontId="52" fillId="0" borderId="0" xfId="0" applyNumberFormat="1" applyFont="1" applyFill="1" applyBorder="1" applyAlignment="1">
      <alignment horizontal="left" vertical="center" wrapText="1"/>
    </xf>
    <xf numFmtId="49" fontId="52" fillId="0" borderId="37" xfId="0" applyNumberFormat="1" applyFont="1" applyFill="1" applyBorder="1" applyAlignment="1">
      <alignment horizontal="left" vertical="center" wrapText="1"/>
    </xf>
    <xf numFmtId="49" fontId="52" fillId="15" borderId="0" xfId="0" applyNumberFormat="1" applyFont="1" applyFill="1" applyBorder="1" applyAlignment="1">
      <alignment horizontal="left" vertical="center" wrapText="1"/>
    </xf>
    <xf numFmtId="184" fontId="52" fillId="0" borderId="48" xfId="0" applyNumberFormat="1" applyFont="1" applyFill="1" applyBorder="1" applyAlignment="1">
      <alignment horizontal="right" vertical="center" wrapText="1"/>
    </xf>
    <xf numFmtId="184" fontId="52" fillId="0" borderId="0" xfId="0" applyNumberFormat="1" applyFont="1" applyFill="1" applyBorder="1" applyAlignment="1">
      <alignment horizontal="right" vertical="center" wrapText="1"/>
    </xf>
  </cellXfs>
  <cellStyles count="33">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Link" xfId="13" builtinId="8"/>
    <cellStyle name="Neutral" xfId="14" builtinId="28" customBuiltin="1"/>
    <cellStyle name="Notiz" xfId="15" builtinId="10" customBuiltin="1"/>
    <cellStyle name="Schlecht" xfId="16" builtinId="27" customBuiltin="1"/>
    <cellStyle name="Standard" xfId="0" builtinId="0"/>
    <cellStyle name="Standard 2" xfId="29"/>
    <cellStyle name="Standard 3" xfId="32"/>
    <cellStyle name="Standard_Albersm Bo_er_13a nur Zahl" xfId="28"/>
    <cellStyle name="Standard_BO_2007_o_F" xfId="17"/>
    <cellStyle name="Standard_Bo_er_11" xfId="30"/>
    <cellStyle name="Standard_ERNTE07" xfId="18"/>
    <cellStyle name="Standard_Gem_12" xfId="31"/>
    <cellStyle name="Standard_Gemuese_Fragebogen_06_pdf" xfId="19"/>
    <cellStyle name="Überschrift" xfId="20" builtinId="15" customBuiltin="1"/>
    <cellStyle name="Überschrift 1" xfId="21" builtinId="16" customBuiltin="1"/>
    <cellStyle name="Überschrift 2" xfId="22" builtinId="17" customBuiltin="1"/>
    <cellStyle name="Überschrift 3" xfId="23" builtinId="18" customBuiltin="1"/>
    <cellStyle name="Überschrift 4" xfId="24" builtinId="19" customBuiltin="1"/>
    <cellStyle name="Verknüpfte Zelle" xfId="25" builtinId="24" customBuiltin="1"/>
    <cellStyle name="Warnender Text" xfId="26" builtinId="11" customBuiltin="1"/>
    <cellStyle name="Zelle überprüfen" xfId="27"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istik.niedersachsen.de/startseite/" TargetMode="External"/><Relationship Id="rId2" Type="http://schemas.openxmlformats.org/officeDocument/2006/relationships/hyperlink" Target="mailto:georg.keckl@statistik.niedersachsen.de" TargetMode="External"/><Relationship Id="rId1" Type="http://schemas.openxmlformats.org/officeDocument/2006/relationships/hyperlink" Target="http://www.nls.niedersachsen.de/Tabellen/Landwirtschaft/ernte03/ernte03.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Publikationen/Thematisch/LandForstwirtschaft/Bodennutzung/Bodennutzung.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Publikationen/Thematisch/LandForstwirtschaft/ErnteFeldfruechte/FeldfruechteJahr.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statis.de/DE/Publikationen/Thematisch/LandForstwirtschaft/ObstGemueseGartenbau/Baumobstflaechen2030314179005.xlsx?__blob=publicationFile" TargetMode="External"/><Relationship Id="rId1" Type="http://schemas.openxmlformats.org/officeDocument/2006/relationships/hyperlink" Target="https://www.destatis.de/DE/Publikationen/Thematisch/LandForstwirtschaft/ErnteObst/ObstJahr2030321177145.xlsx?__blob=publicationFil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estatis.de/DE/Publikationen/Thematisch/LandForstwirtschaft/ErnteGemuese/GemueseJah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6" sqref="A36"/>
    </sheetView>
  </sheetViews>
  <sheetFormatPr baseColWidth="10" defaultRowHeight="12.75"/>
  <cols>
    <col min="1" max="1" width="88" customWidth="1"/>
  </cols>
  <sheetData>
    <row r="1" spans="1:1" ht="26.25">
      <c r="A1" s="36" t="s">
        <v>143</v>
      </c>
    </row>
    <row r="2" spans="1:1" ht="26.25">
      <c r="A2" s="36" t="s">
        <v>6</v>
      </c>
    </row>
    <row r="3" spans="1:1">
      <c r="A3" s="2"/>
    </row>
    <row r="4" spans="1:1" ht="26.25">
      <c r="A4" s="36" t="s">
        <v>251</v>
      </c>
    </row>
    <row r="5" spans="1:1" ht="82.5" customHeight="1">
      <c r="A5" s="31" t="s">
        <v>261</v>
      </c>
    </row>
    <row r="7" spans="1:1">
      <c r="A7" s="32"/>
    </row>
    <row r="8" spans="1:1">
      <c r="A8" s="32"/>
    </row>
    <row r="10" spans="1:1">
      <c r="A10" t="s">
        <v>144</v>
      </c>
    </row>
    <row r="11" spans="1:1" ht="21.75" customHeight="1">
      <c r="A11" s="8" t="s">
        <v>135</v>
      </c>
    </row>
    <row r="12" spans="1:1">
      <c r="A12" s="1" t="s">
        <v>247</v>
      </c>
    </row>
    <row r="13" spans="1:1">
      <c r="A13" s="8" t="s">
        <v>248</v>
      </c>
    </row>
    <row r="14" spans="1:1">
      <c r="A14" s="8" t="s">
        <v>136</v>
      </c>
    </row>
    <row r="15" spans="1:1">
      <c r="A15" s="8" t="s">
        <v>137</v>
      </c>
    </row>
    <row r="16" spans="1:1">
      <c r="A16" s="8" t="s">
        <v>138</v>
      </c>
    </row>
    <row r="17" spans="1:1">
      <c r="A17" s="8" t="s">
        <v>139</v>
      </c>
    </row>
    <row r="18" spans="1:1">
      <c r="A18" s="8" t="s">
        <v>145</v>
      </c>
    </row>
    <row r="19" spans="1:1">
      <c r="A19" s="30" t="s">
        <v>249</v>
      </c>
    </row>
    <row r="20" spans="1:1">
      <c r="A20" s="33" t="s">
        <v>146</v>
      </c>
    </row>
    <row r="21" spans="1:1">
      <c r="A21" s="34" t="s">
        <v>250</v>
      </c>
    </row>
    <row r="23" spans="1:1">
      <c r="A23" s="8" t="s">
        <v>140</v>
      </c>
    </row>
    <row r="24" spans="1:1">
      <c r="A24" s="30" t="s">
        <v>141</v>
      </c>
    </row>
    <row r="25" spans="1:1">
      <c r="A25" s="8" t="s">
        <v>142</v>
      </c>
    </row>
    <row r="28" spans="1:1">
      <c r="A28" s="35" t="s">
        <v>262</v>
      </c>
    </row>
    <row r="30" spans="1:1" ht="40.5">
      <c r="A30" s="248" t="s">
        <v>263</v>
      </c>
    </row>
  </sheetData>
  <phoneticPr fontId="5" type="noConversion"/>
  <hyperlinks>
    <hyperlink ref="A24" r:id="rId1" tooltip="http://www.nls.niedersachsen.de/Tabellen/Landwirtschaft/ernte03/ernte03.htm"/>
    <hyperlink ref="A19" r:id="rId2"/>
    <hyperlink ref="A21" r:id="rId3"/>
  </hyperlinks>
  <pageMargins left="0.78740157499999996" right="0.78740157499999996" top="0.984251969" bottom="0.984251969" header="0.4921259845" footer="0.4921259845"/>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5"/>
  <sheetViews>
    <sheetView tabSelected="1" topLeftCell="A4" zoomScale="140" zoomScaleNormal="140" workbookViewId="0">
      <selection activeCell="O4" sqref="O4"/>
    </sheetView>
  </sheetViews>
  <sheetFormatPr baseColWidth="10" defaultColWidth="11.42578125" defaultRowHeight="12.75"/>
  <cols>
    <col min="1" max="1" width="31.85546875" style="43" customWidth="1"/>
    <col min="2" max="2" width="8.5703125" style="43" customWidth="1"/>
    <col min="3" max="3" width="7.5703125" style="43" customWidth="1"/>
    <col min="4" max="4" width="2.42578125" style="43" customWidth="1"/>
    <col min="5" max="5" width="5.28515625" style="43" customWidth="1"/>
    <col min="6" max="6" width="8.42578125" style="43" customWidth="1"/>
    <col min="7" max="7" width="7.5703125" style="43" customWidth="1"/>
    <col min="8" max="8" width="2.42578125" style="43" customWidth="1"/>
    <col min="9" max="9" width="5.7109375" style="43" customWidth="1"/>
    <col min="10" max="10" width="7.42578125" style="43" customWidth="1"/>
    <col min="11" max="11" width="7.28515625" style="43" customWidth="1"/>
    <col min="12" max="12" width="2.5703125" style="43" customWidth="1"/>
    <col min="13" max="13" width="5.28515625" style="43" customWidth="1"/>
    <col min="14" max="14" width="4" style="73" customWidth="1"/>
    <col min="15" max="16384" width="11.42578125" style="73"/>
  </cols>
  <sheetData>
    <row r="1" spans="1:16" s="43" customFormat="1" ht="18.75" customHeight="1">
      <c r="A1" s="42" t="s">
        <v>172</v>
      </c>
    </row>
    <row r="2" spans="1:16" s="43" customFormat="1" ht="13.7" customHeight="1">
      <c r="A2" s="245" t="s">
        <v>253</v>
      </c>
      <c r="B2" s="44"/>
      <c r="C2" s="44"/>
      <c r="D2" s="44"/>
      <c r="E2" s="44"/>
      <c r="F2" s="44"/>
      <c r="G2" s="44"/>
      <c r="H2" s="44"/>
      <c r="I2" s="44"/>
      <c r="J2" s="44"/>
      <c r="K2" s="44"/>
      <c r="L2" s="44"/>
      <c r="M2" s="44"/>
    </row>
    <row r="3" spans="1:16" s="43" customFormat="1" ht="5.25" customHeight="1">
      <c r="A3" s="44"/>
      <c r="B3" s="44"/>
      <c r="C3" s="44"/>
      <c r="D3" s="44"/>
      <c r="E3" s="44"/>
      <c r="F3" s="44"/>
      <c r="G3" s="44"/>
      <c r="H3" s="44"/>
      <c r="I3" s="44"/>
      <c r="J3" s="44"/>
      <c r="K3" s="44"/>
      <c r="L3" s="44"/>
      <c r="M3" s="44"/>
    </row>
    <row r="4" spans="1:16" s="43" customFormat="1" ht="22.7" customHeight="1">
      <c r="A4" s="45"/>
      <c r="B4" s="46" t="s">
        <v>6</v>
      </c>
      <c r="C4" s="47"/>
      <c r="D4" s="47"/>
      <c r="E4" s="47"/>
      <c r="F4" s="46" t="s">
        <v>20</v>
      </c>
      <c r="G4" s="47"/>
      <c r="H4" s="47"/>
      <c r="I4" s="47"/>
      <c r="J4" s="48" t="s">
        <v>147</v>
      </c>
      <c r="K4" s="47"/>
      <c r="L4" s="47"/>
      <c r="M4" s="47"/>
    </row>
    <row r="5" spans="1:16" s="43" customFormat="1" ht="8.25" hidden="1" customHeight="1">
      <c r="A5" s="49"/>
      <c r="B5" s="50"/>
      <c r="C5" s="51"/>
      <c r="D5" s="49"/>
      <c r="E5" s="49"/>
      <c r="F5" s="52"/>
      <c r="G5" s="50"/>
      <c r="H5" s="49"/>
      <c r="I5" s="49"/>
      <c r="J5" s="52"/>
      <c r="K5" s="50"/>
      <c r="L5" s="49"/>
      <c r="M5" s="49"/>
    </row>
    <row r="6" spans="1:16" s="43" customFormat="1" ht="3.75" customHeight="1">
      <c r="A6" s="49"/>
      <c r="B6" s="50"/>
      <c r="C6" s="51"/>
      <c r="D6" s="53"/>
      <c r="E6" s="53"/>
      <c r="F6" s="50"/>
      <c r="G6" s="51"/>
      <c r="H6" s="53"/>
      <c r="I6" s="53"/>
      <c r="J6" s="50"/>
      <c r="K6" s="51"/>
      <c r="L6" s="53"/>
      <c r="M6" s="53"/>
    </row>
    <row r="7" spans="1:16" s="43" customFormat="1" ht="9.75" customHeight="1">
      <c r="A7" s="54" t="s">
        <v>21</v>
      </c>
      <c r="B7" s="205">
        <v>2017</v>
      </c>
      <c r="C7" s="206">
        <v>2016</v>
      </c>
      <c r="D7" s="207" t="s">
        <v>22</v>
      </c>
      <c r="E7" s="207"/>
      <c r="F7" s="205">
        <v>2017</v>
      </c>
      <c r="G7" s="206">
        <v>2016</v>
      </c>
      <c r="H7" s="207" t="s">
        <v>22</v>
      </c>
      <c r="I7" s="207"/>
      <c r="J7" s="205">
        <v>2017</v>
      </c>
      <c r="K7" s="206">
        <v>2016</v>
      </c>
      <c r="L7" s="207" t="s">
        <v>22</v>
      </c>
      <c r="M7" s="207"/>
    </row>
    <row r="8" spans="1:16" s="43" customFormat="1" ht="9" customHeight="1">
      <c r="A8" s="54" t="s">
        <v>23</v>
      </c>
      <c r="B8" s="205"/>
      <c r="C8" s="208"/>
      <c r="D8" s="250" t="s">
        <v>252</v>
      </c>
      <c r="E8" s="249"/>
      <c r="F8" s="205"/>
      <c r="G8" s="208"/>
      <c r="H8" s="250" t="s">
        <v>252</v>
      </c>
      <c r="I8" s="207"/>
      <c r="J8" s="205"/>
      <c r="K8" s="208"/>
      <c r="L8" s="207" t="s">
        <v>252</v>
      </c>
      <c r="M8" s="207"/>
    </row>
    <row r="9" spans="1:16" s="43" customFormat="1" ht="1.5" customHeight="1">
      <c r="A9" s="49"/>
      <c r="B9" s="50"/>
      <c r="C9" s="51"/>
      <c r="D9" s="53"/>
      <c r="E9" s="53"/>
      <c r="F9" s="52"/>
      <c r="G9" s="50"/>
      <c r="H9" s="53"/>
      <c r="I9" s="53"/>
      <c r="J9" s="52"/>
      <c r="K9" s="50"/>
      <c r="L9" s="53"/>
      <c r="M9" s="53"/>
    </row>
    <row r="10" spans="1:16" s="43" customFormat="1" ht="3" customHeight="1">
      <c r="A10" s="49"/>
      <c r="B10" s="55"/>
      <c r="C10" s="56"/>
      <c r="D10" s="57"/>
      <c r="E10" s="57"/>
      <c r="F10" s="58"/>
      <c r="G10" s="55"/>
      <c r="H10" s="57"/>
      <c r="I10" s="57"/>
      <c r="J10" s="58"/>
      <c r="K10" s="55"/>
      <c r="L10" s="57"/>
      <c r="M10" s="59"/>
    </row>
    <row r="11" spans="1:16" s="43" customFormat="1" ht="9" customHeight="1">
      <c r="A11" s="60"/>
      <c r="B11" s="61" t="s">
        <v>230</v>
      </c>
      <c r="C11" s="62"/>
      <c r="D11" s="57" t="s">
        <v>2</v>
      </c>
      <c r="E11" s="57"/>
      <c r="F11" s="61" t="s">
        <v>3</v>
      </c>
      <c r="G11" s="57"/>
      <c r="H11" s="46" t="s">
        <v>2</v>
      </c>
      <c r="I11" s="57"/>
      <c r="J11" s="61" t="s">
        <v>3</v>
      </c>
      <c r="K11" s="62"/>
      <c r="L11" s="57" t="s">
        <v>2</v>
      </c>
      <c r="M11" s="47"/>
    </row>
    <row r="12" spans="1:16" s="43" customFormat="1" ht="1.5" customHeight="1">
      <c r="A12" s="63"/>
      <c r="B12" s="63"/>
      <c r="C12" s="63"/>
      <c r="D12" s="63"/>
      <c r="E12" s="63"/>
      <c r="F12" s="63"/>
      <c r="G12" s="63"/>
      <c r="H12" s="63"/>
      <c r="I12" s="63"/>
      <c r="J12" s="44"/>
      <c r="K12" s="44"/>
      <c r="L12" s="44"/>
      <c r="M12" s="44"/>
    </row>
    <row r="13" spans="1:16" s="43" customFormat="1" ht="9" customHeight="1">
      <c r="A13" s="209" t="s">
        <v>24</v>
      </c>
      <c r="B13" s="251"/>
      <c r="C13" s="210"/>
      <c r="D13" s="210"/>
      <c r="E13" s="210"/>
      <c r="F13" s="210"/>
      <c r="G13" s="210"/>
      <c r="H13" s="210"/>
      <c r="I13" s="210"/>
      <c r="J13" s="211"/>
      <c r="K13" s="211"/>
      <c r="L13" s="211"/>
      <c r="M13" s="211"/>
    </row>
    <row r="14" spans="1:16" s="43" customFormat="1" ht="13.5" customHeight="1">
      <c r="A14" s="210" t="s">
        <v>25</v>
      </c>
      <c r="B14" s="251">
        <v>412300</v>
      </c>
      <c r="C14" s="71">
        <v>404300</v>
      </c>
      <c r="D14" s="212">
        <v>1.9403347077370796</v>
      </c>
      <c r="E14" s="213">
        <v>1.9787286668315573</v>
      </c>
      <c r="F14" s="251">
        <v>334800</v>
      </c>
      <c r="G14" s="71">
        <v>331700</v>
      </c>
      <c r="H14" s="212">
        <v>0.92592592592592382</v>
      </c>
      <c r="I14" s="213">
        <v>0.93457943925233167</v>
      </c>
      <c r="J14" s="251">
        <v>77500</v>
      </c>
      <c r="K14" s="71">
        <v>72600</v>
      </c>
      <c r="L14" s="212">
        <v>6.3225806451612954</v>
      </c>
      <c r="M14" s="213">
        <v>6.749311294765846</v>
      </c>
      <c r="O14" s="306"/>
      <c r="P14" s="343"/>
    </row>
    <row r="15" spans="1:16" s="43" customFormat="1" ht="11.1" customHeight="1">
      <c r="A15" s="210" t="s">
        <v>126</v>
      </c>
      <c r="B15" s="251">
        <v>5400</v>
      </c>
      <c r="C15" s="71">
        <v>6200</v>
      </c>
      <c r="D15" s="212">
        <v>-14.81481481481481</v>
      </c>
      <c r="E15" s="213">
        <v>-12.903225806451616</v>
      </c>
      <c r="F15" s="251">
        <v>4300.0000000000009</v>
      </c>
      <c r="G15" s="71">
        <v>4700</v>
      </c>
      <c r="H15" s="212">
        <v>-9.3023255813953227</v>
      </c>
      <c r="I15" s="213">
        <v>-8.510638297872319</v>
      </c>
      <c r="J15" s="251">
        <v>1100</v>
      </c>
      <c r="K15" s="71">
        <v>1500</v>
      </c>
      <c r="L15" s="212">
        <v>-36.363636363636374</v>
      </c>
      <c r="M15" s="213">
        <v>-26.666666666666671</v>
      </c>
      <c r="O15" s="306"/>
      <c r="P15" s="343"/>
    </row>
    <row r="16" spans="1:16" s="43" customFormat="1" ht="11.1" customHeight="1">
      <c r="A16" s="210" t="s">
        <v>26</v>
      </c>
      <c r="B16" s="251">
        <v>417700</v>
      </c>
      <c r="C16" s="71">
        <v>410500</v>
      </c>
      <c r="D16" s="212">
        <v>1.7237251615992335</v>
      </c>
      <c r="E16" s="213">
        <v>1.7539585870889169</v>
      </c>
      <c r="F16" s="251">
        <v>339100</v>
      </c>
      <c r="G16" s="71">
        <v>336400</v>
      </c>
      <c r="H16" s="212">
        <v>0.79622530227071309</v>
      </c>
      <c r="I16" s="213">
        <v>0.80261593341261062</v>
      </c>
      <c r="J16" s="251">
        <v>78600</v>
      </c>
      <c r="K16" s="71">
        <v>74100</v>
      </c>
      <c r="L16" s="212">
        <v>5.7251908396946618</v>
      </c>
      <c r="M16" s="213">
        <v>6.0728744939271309</v>
      </c>
      <c r="O16" s="306"/>
      <c r="P16" s="343"/>
    </row>
    <row r="17" spans="1:16" s="43" customFormat="1" ht="14.25" customHeight="1">
      <c r="A17" s="210" t="s">
        <v>148</v>
      </c>
      <c r="B17" s="251">
        <v>118900</v>
      </c>
      <c r="C17" s="71">
        <v>121400</v>
      </c>
      <c r="D17" s="212">
        <v>-2.1026072329688787</v>
      </c>
      <c r="E17" s="213">
        <v>-2.0593080724876387</v>
      </c>
      <c r="F17" s="251">
        <v>87900</v>
      </c>
      <c r="G17" s="71">
        <v>92900</v>
      </c>
      <c r="H17" s="212">
        <v>-5.6882821387940794</v>
      </c>
      <c r="I17" s="213">
        <v>-5.3821313240043054</v>
      </c>
      <c r="J17" s="251">
        <v>31000</v>
      </c>
      <c r="K17" s="71">
        <v>28500</v>
      </c>
      <c r="L17" s="212">
        <v>8.0645161290322562</v>
      </c>
      <c r="M17" s="213">
        <v>8.771929824561397</v>
      </c>
      <c r="O17" s="306"/>
      <c r="P17" s="343"/>
    </row>
    <row r="18" spans="1:16" s="43" customFormat="1" ht="2.25" customHeight="1">
      <c r="A18" s="210"/>
      <c r="B18" s="251"/>
      <c r="C18" s="71"/>
      <c r="D18" s="212"/>
      <c r="E18" s="213"/>
      <c r="F18" s="251"/>
      <c r="G18" s="71"/>
      <c r="H18" s="212"/>
      <c r="I18" s="213"/>
      <c r="J18" s="251"/>
      <c r="K18" s="71"/>
      <c r="L18" s="212"/>
      <c r="M18" s="213"/>
      <c r="O18" s="306"/>
    </row>
    <row r="19" spans="1:16" s="43" customFormat="1" ht="14.25" customHeight="1">
      <c r="A19" s="210" t="s">
        <v>27</v>
      </c>
      <c r="B19" s="251">
        <v>536600</v>
      </c>
      <c r="C19" s="71">
        <v>531900</v>
      </c>
      <c r="D19" s="212">
        <v>0.87588520313082086</v>
      </c>
      <c r="E19" s="213">
        <v>0.88362474149276693</v>
      </c>
      <c r="F19" s="251">
        <v>427000</v>
      </c>
      <c r="G19" s="71">
        <v>429300</v>
      </c>
      <c r="H19" s="212">
        <v>-0.53864168618267172</v>
      </c>
      <c r="I19" s="213">
        <v>-0.53575588166782495</v>
      </c>
      <c r="J19" s="251">
        <v>109600</v>
      </c>
      <c r="K19" s="71">
        <v>102600</v>
      </c>
      <c r="L19" s="212">
        <v>6.3868613138686072</v>
      </c>
      <c r="M19" s="213">
        <v>6.8226120857699755</v>
      </c>
      <c r="O19" s="306"/>
      <c r="P19" s="343"/>
    </row>
    <row r="20" spans="1:16" s="43" customFormat="1" ht="11.1" customHeight="1">
      <c r="A20" s="210" t="s">
        <v>9</v>
      </c>
      <c r="B20" s="251">
        <v>143800</v>
      </c>
      <c r="C20" s="71">
        <v>149000</v>
      </c>
      <c r="D20" s="212">
        <v>-3.6161335187760812</v>
      </c>
      <c r="E20" s="213">
        <v>-3.4899328859060432</v>
      </c>
      <c r="F20" s="251">
        <v>95900</v>
      </c>
      <c r="G20" s="71">
        <v>102100</v>
      </c>
      <c r="H20" s="212">
        <v>-6.4650677789363868</v>
      </c>
      <c r="I20" s="213">
        <v>-6.0724779627815906</v>
      </c>
      <c r="J20" s="251">
        <v>47900</v>
      </c>
      <c r="K20" s="71">
        <v>47000</v>
      </c>
      <c r="L20" s="212">
        <v>1.8789144050104341</v>
      </c>
      <c r="M20" s="213">
        <v>1.9148936170212778</v>
      </c>
      <c r="O20" s="306"/>
      <c r="P20" s="343"/>
    </row>
    <row r="21" spans="1:16" s="43" customFormat="1" ht="11.1" customHeight="1">
      <c r="A21" s="210" t="s">
        <v>10</v>
      </c>
      <c r="B21" s="251">
        <v>45900</v>
      </c>
      <c r="C21" s="71">
        <v>49800</v>
      </c>
      <c r="D21" s="212">
        <v>-8.4967320261437891</v>
      </c>
      <c r="E21" s="213">
        <v>-7.8313253012048136</v>
      </c>
      <c r="F21" s="251">
        <v>34099.999999999993</v>
      </c>
      <c r="G21" s="71">
        <v>33000</v>
      </c>
      <c r="H21" s="212">
        <v>3.2258064516128826</v>
      </c>
      <c r="I21" s="213">
        <v>3.3333333333333002</v>
      </c>
      <c r="J21" s="251">
        <v>11800</v>
      </c>
      <c r="K21" s="71">
        <v>16800</v>
      </c>
      <c r="L21" s="212">
        <v>-42.372881355932208</v>
      </c>
      <c r="M21" s="213">
        <v>-29.761904761904759</v>
      </c>
      <c r="O21" s="306"/>
      <c r="P21" s="343"/>
    </row>
    <row r="22" spans="1:16" s="43" customFormat="1" ht="11.1" customHeight="1">
      <c r="A22" s="210" t="s">
        <v>28</v>
      </c>
      <c r="B22" s="251">
        <v>189700</v>
      </c>
      <c r="C22" s="71">
        <v>198800</v>
      </c>
      <c r="D22" s="212">
        <v>-4.79704797047971</v>
      </c>
      <c r="E22" s="213">
        <v>-4.5774647887323994</v>
      </c>
      <c r="F22" s="251">
        <v>130000</v>
      </c>
      <c r="G22" s="71">
        <v>135000</v>
      </c>
      <c r="H22" s="212">
        <v>-3.8461538461538396</v>
      </c>
      <c r="I22" s="213">
        <v>-3.7037037037037095</v>
      </c>
      <c r="J22" s="251">
        <v>59700</v>
      </c>
      <c r="K22" s="71">
        <v>63800</v>
      </c>
      <c r="L22" s="212">
        <v>-6.867671691792296</v>
      </c>
      <c r="M22" s="213">
        <v>-6.4263322884012553</v>
      </c>
      <c r="O22" s="306"/>
      <c r="P22" s="343"/>
    </row>
    <row r="23" spans="1:16" s="43" customFormat="1" ht="11.1" customHeight="1">
      <c r="A23" s="210" t="s">
        <v>8</v>
      </c>
      <c r="B23" s="251">
        <v>78100</v>
      </c>
      <c r="C23" s="71">
        <v>81300</v>
      </c>
      <c r="D23" s="212">
        <v>-4.0973111395646669</v>
      </c>
      <c r="E23" s="213">
        <v>-3.9360393603936075</v>
      </c>
      <c r="F23" s="251">
        <v>34999.999999999993</v>
      </c>
      <c r="G23" s="71">
        <v>38800</v>
      </c>
      <c r="H23" s="212">
        <v>-10.857142857142875</v>
      </c>
      <c r="I23" s="213">
        <v>-9.7938144329897199</v>
      </c>
      <c r="J23" s="251">
        <v>43100</v>
      </c>
      <c r="K23" s="71">
        <v>42400</v>
      </c>
      <c r="L23" s="212">
        <v>1.6241299303944317</v>
      </c>
      <c r="M23" s="213">
        <v>1.6509433962264097</v>
      </c>
      <c r="O23" s="306"/>
      <c r="P23" s="343"/>
    </row>
    <row r="24" spans="1:16" s="43" customFormat="1" ht="11.1" customHeight="1">
      <c r="A24" s="210" t="s">
        <v>11</v>
      </c>
      <c r="B24" s="251">
        <v>10000</v>
      </c>
      <c r="C24" s="71">
        <v>9900</v>
      </c>
      <c r="D24" s="212">
        <v>1</v>
      </c>
      <c r="E24" s="213">
        <v>1.0101010101010104</v>
      </c>
      <c r="F24" s="251" t="s">
        <v>226</v>
      </c>
      <c r="G24" s="71">
        <v>6800</v>
      </c>
      <c r="H24" s="251" t="s">
        <v>226</v>
      </c>
      <c r="I24" s="251" t="s">
        <v>226</v>
      </c>
      <c r="J24" s="251" t="s">
        <v>226</v>
      </c>
      <c r="K24" s="71">
        <v>3100</v>
      </c>
      <c r="L24" s="251" t="s">
        <v>226</v>
      </c>
      <c r="M24" s="251" t="s">
        <v>226</v>
      </c>
      <c r="O24" s="306"/>
      <c r="P24" s="343"/>
    </row>
    <row r="25" spans="1:16" s="43" customFormat="1" ht="11.1" customHeight="1">
      <c r="A25" s="210" t="s">
        <v>29</v>
      </c>
      <c r="B25" s="251" t="s">
        <v>226</v>
      </c>
      <c r="C25" s="71">
        <v>900</v>
      </c>
      <c r="D25" s="251" t="s">
        <v>226</v>
      </c>
      <c r="E25" s="251" t="s">
        <v>226</v>
      </c>
      <c r="F25" s="251" t="s">
        <v>226</v>
      </c>
      <c r="G25" s="71">
        <v>500</v>
      </c>
      <c r="H25" s="251" t="s">
        <v>226</v>
      </c>
      <c r="I25" s="251" t="s">
        <v>226</v>
      </c>
      <c r="J25" s="251" t="s">
        <v>226</v>
      </c>
      <c r="K25" s="71">
        <v>400</v>
      </c>
      <c r="L25" s="214" t="s">
        <v>226</v>
      </c>
      <c r="M25" s="251" t="s">
        <v>226</v>
      </c>
      <c r="O25" s="306"/>
      <c r="P25" s="343"/>
    </row>
    <row r="26" spans="1:16" s="43" customFormat="1" ht="11.1" customHeight="1">
      <c r="A26" s="210" t="s">
        <v>173</v>
      </c>
      <c r="B26" s="251">
        <v>815100</v>
      </c>
      <c r="C26" s="71">
        <v>822800</v>
      </c>
      <c r="D26" s="212">
        <v>-0.8333333333333286</v>
      </c>
      <c r="E26" s="213">
        <v>-0.93582887700534911</v>
      </c>
      <c r="F26" s="251">
        <v>599700</v>
      </c>
      <c r="G26" s="71">
        <v>610500</v>
      </c>
      <c r="H26" s="212">
        <v>-1.665278934221476</v>
      </c>
      <c r="I26" s="213">
        <v>-1.8</v>
      </c>
      <c r="J26" s="251">
        <v>215400</v>
      </c>
      <c r="K26" s="71">
        <v>212300</v>
      </c>
      <c r="L26" s="212">
        <v>1.484918793503482</v>
      </c>
      <c r="M26" s="213">
        <v>1.5073009891662679</v>
      </c>
      <c r="O26" s="306"/>
      <c r="P26" s="343"/>
    </row>
    <row r="27" spans="1:16" s="43" customFormat="1" ht="11.1" customHeight="1">
      <c r="A27" s="210" t="s">
        <v>30</v>
      </c>
      <c r="B27" s="251">
        <v>74500</v>
      </c>
      <c r="C27" s="71">
        <v>64700</v>
      </c>
      <c r="D27" s="212">
        <v>13.154362416107389</v>
      </c>
      <c r="E27" s="213">
        <v>15.14683153013911</v>
      </c>
      <c r="F27" s="251">
        <v>17700.000000000004</v>
      </c>
      <c r="G27" s="71">
        <v>12300</v>
      </c>
      <c r="H27" s="212">
        <v>30.508474576271198</v>
      </c>
      <c r="I27" s="213">
        <v>43.902439024390276</v>
      </c>
      <c r="J27" s="251">
        <v>56800</v>
      </c>
      <c r="K27" s="71">
        <v>52400</v>
      </c>
      <c r="L27" s="212">
        <v>7.7464788732394396</v>
      </c>
      <c r="M27" s="213">
        <v>8.3969465648854964</v>
      </c>
      <c r="O27" s="306"/>
      <c r="P27" s="343"/>
    </row>
    <row r="28" spans="1:16" s="43" customFormat="1" ht="11.1" customHeight="1">
      <c r="A28" s="210" t="s">
        <v>174</v>
      </c>
      <c r="B28" s="251">
        <v>889600</v>
      </c>
      <c r="C28" s="71">
        <v>887500</v>
      </c>
      <c r="D28" s="212">
        <v>0.33688938798427159</v>
      </c>
      <c r="E28" s="213">
        <v>0.23661971830986772</v>
      </c>
      <c r="F28" s="251">
        <v>617300</v>
      </c>
      <c r="G28" s="71">
        <v>622800</v>
      </c>
      <c r="H28" s="212">
        <v>-0.74409576188935489</v>
      </c>
      <c r="I28" s="213">
        <v>-0.9</v>
      </c>
      <c r="J28" s="251">
        <v>272300</v>
      </c>
      <c r="K28" s="71">
        <v>264700</v>
      </c>
      <c r="L28" s="212">
        <v>2.7910392948953415</v>
      </c>
      <c r="M28" s="213">
        <v>2.8711749149981074</v>
      </c>
      <c r="O28" s="306"/>
      <c r="P28" s="343"/>
    </row>
    <row r="29" spans="1:16" s="64" customFormat="1" ht="11.1" customHeight="1">
      <c r="A29" s="210" t="s">
        <v>231</v>
      </c>
      <c r="B29" s="251">
        <v>900</v>
      </c>
      <c r="C29" s="71">
        <v>800</v>
      </c>
      <c r="D29" s="212">
        <v>0.33688938798427159</v>
      </c>
      <c r="E29" s="213">
        <v>12.5</v>
      </c>
      <c r="F29" s="251" t="s">
        <v>226</v>
      </c>
      <c r="G29" s="71">
        <v>800</v>
      </c>
      <c r="H29" s="251" t="s">
        <v>226</v>
      </c>
      <c r="I29" s="251" t="s">
        <v>226</v>
      </c>
      <c r="J29" s="251" t="s">
        <v>226</v>
      </c>
      <c r="K29" s="71">
        <v>100</v>
      </c>
      <c r="L29" s="214" t="s">
        <v>226</v>
      </c>
      <c r="M29" s="251" t="s">
        <v>226</v>
      </c>
      <c r="O29" s="306"/>
      <c r="P29" s="343"/>
    </row>
    <row r="30" spans="1:16" s="43" customFormat="1" ht="12.75" customHeight="1">
      <c r="A30" s="215" t="s">
        <v>259</v>
      </c>
      <c r="B30" s="251"/>
      <c r="C30" s="67"/>
      <c r="D30" s="212"/>
      <c r="E30" s="213"/>
      <c r="F30" s="251"/>
      <c r="G30" s="67"/>
      <c r="H30" s="212"/>
      <c r="I30" s="213"/>
      <c r="J30" s="251"/>
      <c r="K30" s="67"/>
      <c r="L30" s="212"/>
      <c r="M30" s="213"/>
      <c r="O30" s="306"/>
    </row>
    <row r="31" spans="1:16" s="43" customFormat="1" ht="3" customHeight="1">
      <c r="A31" s="210"/>
      <c r="B31" s="251"/>
      <c r="C31" s="67"/>
      <c r="D31" s="212"/>
      <c r="E31" s="213"/>
      <c r="F31" s="251"/>
      <c r="G31" s="67"/>
      <c r="H31" s="212"/>
      <c r="I31" s="213"/>
      <c r="J31" s="251"/>
      <c r="K31" s="67"/>
      <c r="L31" s="212"/>
      <c r="M31" s="213"/>
      <c r="O31" s="306"/>
    </row>
    <row r="32" spans="1:16" s="43" customFormat="1" ht="12" customHeight="1">
      <c r="A32" s="210" t="s">
        <v>31</v>
      </c>
      <c r="B32" s="251">
        <v>112300</v>
      </c>
      <c r="C32" s="71">
        <v>107900</v>
      </c>
      <c r="D32" s="212">
        <v>3.9180765805877087</v>
      </c>
      <c r="E32" s="213">
        <v>4.077849860982397</v>
      </c>
      <c r="F32" s="251">
        <v>68699.999999999985</v>
      </c>
      <c r="G32" s="71">
        <v>66000</v>
      </c>
      <c r="H32" s="212">
        <v>3.9301310043667854</v>
      </c>
      <c r="I32" s="213">
        <v>4.0909090909090651</v>
      </c>
      <c r="J32" s="251">
        <v>43600</v>
      </c>
      <c r="K32" s="71">
        <v>41800</v>
      </c>
      <c r="L32" s="212">
        <v>4.1284403669724838</v>
      </c>
      <c r="M32" s="213">
        <v>4.3062200956937744</v>
      </c>
      <c r="O32" s="306"/>
      <c r="P32" s="343"/>
    </row>
    <row r="33" spans="1:16" s="65" customFormat="1" ht="12" customHeight="1">
      <c r="A33" s="210" t="s">
        <v>12</v>
      </c>
      <c r="B33" s="251">
        <v>102600</v>
      </c>
      <c r="C33" s="71">
        <v>86400</v>
      </c>
      <c r="D33" s="212">
        <v>15.78947368421052</v>
      </c>
      <c r="E33" s="213">
        <v>18.75</v>
      </c>
      <c r="F33" s="251">
        <v>99199.999999999985</v>
      </c>
      <c r="G33" s="71">
        <v>83200</v>
      </c>
      <c r="H33" s="212">
        <v>16.129032258064498</v>
      </c>
      <c r="I33" s="213">
        <v>19.230769230769212</v>
      </c>
      <c r="J33" s="251">
        <v>3400</v>
      </c>
      <c r="K33" s="71">
        <v>3200</v>
      </c>
      <c r="L33" s="212">
        <v>5.8823529411764639</v>
      </c>
      <c r="M33" s="213">
        <v>6.25</v>
      </c>
      <c r="O33" s="306"/>
      <c r="P33" s="343"/>
    </row>
    <row r="34" spans="1:16" s="43" customFormat="1" ht="2.25" customHeight="1">
      <c r="A34" s="210"/>
      <c r="B34" s="251"/>
      <c r="C34" s="71"/>
      <c r="D34" s="212"/>
      <c r="E34" s="213"/>
      <c r="F34" s="251"/>
      <c r="G34" s="71"/>
      <c r="H34" s="212"/>
      <c r="I34" s="213"/>
      <c r="J34" s="251"/>
      <c r="K34" s="71"/>
      <c r="L34" s="212"/>
      <c r="M34" s="213"/>
      <c r="O34" s="306"/>
    </row>
    <row r="35" spans="1:16" s="64" customFormat="1" ht="12" customHeight="1">
      <c r="A35" s="210" t="s">
        <v>175</v>
      </c>
      <c r="B35" s="251" t="s">
        <v>226</v>
      </c>
      <c r="C35" s="71">
        <v>700</v>
      </c>
      <c r="D35" s="251" t="s">
        <v>226</v>
      </c>
      <c r="E35" s="251" t="s">
        <v>226</v>
      </c>
      <c r="F35" s="251" t="s">
        <v>226</v>
      </c>
      <c r="G35" s="71">
        <v>500</v>
      </c>
      <c r="H35" s="251" t="s">
        <v>226</v>
      </c>
      <c r="I35" s="251" t="s">
        <v>226</v>
      </c>
      <c r="J35" s="251" t="s">
        <v>226</v>
      </c>
      <c r="K35" s="71">
        <v>100</v>
      </c>
      <c r="L35" s="214" t="s">
        <v>226</v>
      </c>
      <c r="M35" s="251" t="s">
        <v>226</v>
      </c>
      <c r="O35" s="306"/>
    </row>
    <row r="36" spans="1:16" s="43" customFormat="1" ht="12" customHeight="1">
      <c r="A36" s="210" t="s">
        <v>32</v>
      </c>
      <c r="B36" s="251">
        <v>215700</v>
      </c>
      <c r="C36" s="71">
        <v>194900</v>
      </c>
      <c r="D36" s="212">
        <v>9.6430227167362119</v>
      </c>
      <c r="E36" s="213">
        <v>10.672139558748071</v>
      </c>
      <c r="F36" s="251">
        <v>168500</v>
      </c>
      <c r="G36" s="71">
        <v>149800</v>
      </c>
      <c r="H36" s="212">
        <v>11.097922848664695</v>
      </c>
      <c r="I36" s="213">
        <v>12.483311081441926</v>
      </c>
      <c r="J36" s="251">
        <v>47200</v>
      </c>
      <c r="K36" s="71">
        <v>45100</v>
      </c>
      <c r="L36" s="212">
        <v>4.4491525423728859</v>
      </c>
      <c r="M36" s="213">
        <v>4.6563192904656319</v>
      </c>
      <c r="O36" s="306"/>
    </row>
    <row r="37" spans="1:16" s="43" customFormat="1" ht="12" customHeight="1">
      <c r="A37" s="215" t="s">
        <v>33</v>
      </c>
      <c r="B37" s="251"/>
      <c r="C37" s="71"/>
      <c r="D37" s="212"/>
      <c r="E37" s="213"/>
      <c r="F37" s="251"/>
      <c r="G37" s="71"/>
      <c r="H37" s="212"/>
      <c r="I37" s="213"/>
      <c r="J37" s="251"/>
      <c r="K37" s="71"/>
      <c r="L37" s="212"/>
      <c r="M37" s="213"/>
      <c r="O37" s="306"/>
    </row>
    <row r="38" spans="1:16" s="43" customFormat="1" ht="11.1" customHeight="1">
      <c r="A38" s="210" t="s">
        <v>13</v>
      </c>
      <c r="B38" s="251">
        <v>2100</v>
      </c>
      <c r="C38" s="71">
        <v>2900</v>
      </c>
      <c r="D38" s="212">
        <v>-38.095238095238102</v>
      </c>
      <c r="E38" s="213">
        <v>-27.58620689655173</v>
      </c>
      <c r="F38" s="251" t="s">
        <v>226</v>
      </c>
      <c r="G38" s="71">
        <v>2600</v>
      </c>
      <c r="H38" s="214" t="s">
        <v>226</v>
      </c>
      <c r="I38" s="251" t="s">
        <v>226</v>
      </c>
      <c r="J38" s="251" t="s">
        <v>226</v>
      </c>
      <c r="K38" s="71">
        <v>200</v>
      </c>
      <c r="L38" s="214" t="s">
        <v>226</v>
      </c>
      <c r="M38" s="251" t="s">
        <v>226</v>
      </c>
      <c r="O38" s="306"/>
    </row>
    <row r="39" spans="1:16" s="43" customFormat="1" ht="11.1" customHeight="1">
      <c r="A39" s="210" t="s">
        <v>14</v>
      </c>
      <c r="B39" s="251">
        <v>5500</v>
      </c>
      <c r="C39" s="71">
        <v>5300</v>
      </c>
      <c r="D39" s="212">
        <v>3.6363636363636402</v>
      </c>
      <c r="E39" s="213">
        <v>3.7735849056603712</v>
      </c>
      <c r="F39" s="251" t="s">
        <v>226</v>
      </c>
      <c r="G39" s="71">
        <v>4200</v>
      </c>
      <c r="H39" s="214" t="s">
        <v>226</v>
      </c>
      <c r="I39" s="251" t="s">
        <v>226</v>
      </c>
      <c r="J39" s="251" t="s">
        <v>226</v>
      </c>
      <c r="K39" s="71">
        <v>1100</v>
      </c>
      <c r="L39" s="214" t="s">
        <v>226</v>
      </c>
      <c r="M39" s="251" t="s">
        <v>226</v>
      </c>
      <c r="O39" s="306"/>
    </row>
    <row r="40" spans="1:16" s="43" customFormat="1" ht="11.1" customHeight="1">
      <c r="A40" s="216" t="s">
        <v>176</v>
      </c>
      <c r="B40" s="251">
        <v>600</v>
      </c>
      <c r="C40" s="71">
        <v>700</v>
      </c>
      <c r="D40" s="212">
        <v>-16.666666666666671</v>
      </c>
      <c r="E40" s="213">
        <v>-14.285714285714292</v>
      </c>
      <c r="F40" s="251" t="s">
        <v>226</v>
      </c>
      <c r="G40" s="71">
        <v>600</v>
      </c>
      <c r="H40" s="214" t="s">
        <v>226</v>
      </c>
      <c r="I40" s="251" t="s">
        <v>226</v>
      </c>
      <c r="J40" s="251" t="s">
        <v>226</v>
      </c>
      <c r="K40" s="71">
        <v>0</v>
      </c>
      <c r="L40" s="214" t="s">
        <v>226</v>
      </c>
      <c r="M40" s="251" t="s">
        <v>226</v>
      </c>
      <c r="O40" s="306"/>
    </row>
    <row r="41" spans="1:16" s="43" customFormat="1" ht="11.1" customHeight="1">
      <c r="A41" s="217" t="s">
        <v>149</v>
      </c>
      <c r="B41" s="251">
        <v>2300</v>
      </c>
      <c r="C41" s="71">
        <v>2600</v>
      </c>
      <c r="D41" s="212">
        <v>-16.666666666666671</v>
      </c>
      <c r="E41" s="213">
        <v>-11.538461538461533</v>
      </c>
      <c r="F41" s="251" t="s">
        <v>226</v>
      </c>
      <c r="G41" s="71">
        <v>2300</v>
      </c>
      <c r="H41" s="214" t="s">
        <v>226</v>
      </c>
      <c r="I41" s="251" t="s">
        <v>226</v>
      </c>
      <c r="J41" s="251" t="s">
        <v>226</v>
      </c>
      <c r="K41" s="71">
        <v>300</v>
      </c>
      <c r="L41" s="214" t="s">
        <v>226</v>
      </c>
      <c r="M41" s="251" t="s">
        <v>226</v>
      </c>
      <c r="O41" s="306"/>
    </row>
    <row r="42" spans="1:16" s="43" customFormat="1" ht="11.1" customHeight="1">
      <c r="A42" s="210" t="s">
        <v>34</v>
      </c>
      <c r="B42" s="251">
        <v>11200</v>
      </c>
      <c r="C42" s="71">
        <v>11700</v>
      </c>
      <c r="D42" s="212">
        <v>-16.666666666666671</v>
      </c>
      <c r="E42" s="213">
        <v>-4.2735042735042725</v>
      </c>
      <c r="F42" s="251">
        <v>9299.9999999999982</v>
      </c>
      <c r="G42" s="71">
        <v>10000</v>
      </c>
      <c r="H42" s="212">
        <v>-16.666666666666671</v>
      </c>
      <c r="I42" s="213">
        <v>-7.0000000000000284</v>
      </c>
      <c r="J42" s="251">
        <v>1900</v>
      </c>
      <c r="K42" s="71">
        <v>1700</v>
      </c>
      <c r="L42" s="212">
        <v>84.21052631578948</v>
      </c>
      <c r="M42" s="213">
        <v>11.764705882352942</v>
      </c>
      <c r="O42" s="306"/>
    </row>
    <row r="43" spans="1:16" s="64" customFormat="1" ht="11.1" customHeight="1">
      <c r="A43" s="215" t="s">
        <v>35</v>
      </c>
      <c r="B43" s="251"/>
      <c r="C43" s="71"/>
      <c r="D43" s="212"/>
      <c r="E43" s="213"/>
      <c r="F43" s="251"/>
      <c r="G43" s="71"/>
      <c r="H43" s="212"/>
      <c r="I43" s="213"/>
      <c r="J43" s="251"/>
      <c r="K43" s="71"/>
      <c r="L43" s="212"/>
      <c r="M43" s="213"/>
      <c r="O43" s="306"/>
    </row>
    <row r="44" spans="1:16" s="43" customFormat="1" ht="9" customHeight="1">
      <c r="A44" s="210" t="s">
        <v>36</v>
      </c>
      <c r="B44" s="251">
        <v>21800</v>
      </c>
      <c r="C44" s="71">
        <v>21000</v>
      </c>
      <c r="D44" s="212">
        <v>3.6697247706422047</v>
      </c>
      <c r="E44" s="213">
        <v>3.8095238095238102</v>
      </c>
      <c r="F44" s="251">
        <v>14000</v>
      </c>
      <c r="G44" s="71">
        <v>13900</v>
      </c>
      <c r="H44" s="212">
        <v>0.7142857142857082</v>
      </c>
      <c r="I44" s="213">
        <v>0.71942446043165376</v>
      </c>
      <c r="J44" s="251">
        <v>7800</v>
      </c>
      <c r="K44" s="71">
        <v>7200</v>
      </c>
      <c r="L44" s="212">
        <v>7.6923076923076934</v>
      </c>
      <c r="M44" s="213">
        <v>8.3333333333333286</v>
      </c>
      <c r="O44" s="306"/>
    </row>
    <row r="45" spans="1:16" s="43" customFormat="1" ht="11.1" customHeight="1">
      <c r="A45" s="210" t="s">
        <v>150</v>
      </c>
      <c r="B45" s="251">
        <v>800</v>
      </c>
      <c r="C45" s="71">
        <v>800</v>
      </c>
      <c r="D45" s="212"/>
      <c r="E45" s="213">
        <v>0</v>
      </c>
      <c r="F45" s="251" t="s">
        <v>226</v>
      </c>
      <c r="G45" s="71">
        <v>500</v>
      </c>
      <c r="H45" s="251" t="s">
        <v>226</v>
      </c>
      <c r="I45" s="251" t="s">
        <v>226</v>
      </c>
      <c r="J45" s="251" t="s">
        <v>226</v>
      </c>
      <c r="K45" s="71">
        <v>400</v>
      </c>
      <c r="L45" s="214" t="s">
        <v>226</v>
      </c>
      <c r="M45" s="251" t="s">
        <v>226</v>
      </c>
      <c r="O45" s="306"/>
    </row>
    <row r="46" spans="1:16" s="43" customFormat="1" ht="11.1" customHeight="1">
      <c r="A46" s="210" t="s">
        <v>37</v>
      </c>
      <c r="B46" s="251">
        <v>22600</v>
      </c>
      <c r="C46" s="71">
        <v>21900</v>
      </c>
      <c r="D46" s="212">
        <v>3.0973451327433565</v>
      </c>
      <c r="E46" s="213">
        <v>3.1963470319634695</v>
      </c>
      <c r="F46" s="251">
        <v>14400.000000000002</v>
      </c>
      <c r="G46" s="71">
        <v>14400</v>
      </c>
      <c r="H46" s="251"/>
      <c r="I46" s="213">
        <v>1.4210854715202004E-14</v>
      </c>
      <c r="J46" s="251">
        <v>8200</v>
      </c>
      <c r="K46" s="71">
        <v>7500</v>
      </c>
      <c r="L46" s="212">
        <v>8.5365853658536537</v>
      </c>
      <c r="M46" s="213">
        <v>9.3333333333333286</v>
      </c>
      <c r="O46" s="306"/>
    </row>
    <row r="47" spans="1:16" s="64" customFormat="1" ht="11.1" customHeight="1">
      <c r="A47" s="215" t="s">
        <v>151</v>
      </c>
      <c r="B47" s="251"/>
      <c r="C47" s="71"/>
      <c r="D47" s="212"/>
      <c r="E47" s="213"/>
      <c r="F47" s="251"/>
      <c r="G47" s="71"/>
      <c r="H47" s="212"/>
      <c r="I47" s="213"/>
      <c r="J47" s="251"/>
      <c r="K47" s="71"/>
      <c r="L47" s="212"/>
      <c r="M47" s="213"/>
      <c r="O47" s="306"/>
    </row>
    <row r="48" spans="1:16" s="43" customFormat="1" ht="9" customHeight="1">
      <c r="A48" s="210" t="s">
        <v>15</v>
      </c>
      <c r="B48" s="251">
        <v>121600</v>
      </c>
      <c r="C48" s="71">
        <v>121500</v>
      </c>
      <c r="D48" s="212">
        <v>8.2236842105260166E-2</v>
      </c>
      <c r="E48" s="213">
        <v>8.2304526748970375E-2</v>
      </c>
      <c r="F48" s="251">
        <v>105800</v>
      </c>
      <c r="G48" s="71">
        <v>108800</v>
      </c>
      <c r="H48" s="212">
        <v>-2.8355387523629503</v>
      </c>
      <c r="I48" s="213">
        <v>-2.7573529411764639</v>
      </c>
      <c r="J48" s="251">
        <v>15800</v>
      </c>
      <c r="K48" s="71">
        <v>12700</v>
      </c>
      <c r="L48" s="212">
        <v>19.620253164556956</v>
      </c>
      <c r="M48" s="213">
        <v>24.409448818897644</v>
      </c>
    </row>
    <row r="49" spans="1:20" s="43" customFormat="1" ht="11.1" customHeight="1">
      <c r="A49" s="210" t="s">
        <v>38</v>
      </c>
      <c r="B49" s="251" t="s">
        <v>226</v>
      </c>
      <c r="C49" s="71">
        <v>800</v>
      </c>
      <c r="D49" s="251" t="s">
        <v>226</v>
      </c>
      <c r="E49" s="251" t="s">
        <v>226</v>
      </c>
      <c r="F49" s="251" t="s">
        <v>226</v>
      </c>
      <c r="G49" s="71">
        <v>300</v>
      </c>
      <c r="H49" s="251" t="s">
        <v>226</v>
      </c>
      <c r="I49" s="251" t="s">
        <v>226</v>
      </c>
      <c r="J49" s="251" t="s">
        <v>226</v>
      </c>
      <c r="K49" s="71">
        <v>500</v>
      </c>
      <c r="L49" s="214" t="s">
        <v>226</v>
      </c>
      <c r="M49" s="251" t="s">
        <v>226</v>
      </c>
    </row>
    <row r="50" spans="1:20" s="43" customFormat="1" ht="11.1" customHeight="1">
      <c r="A50" s="210" t="s">
        <v>39</v>
      </c>
      <c r="B50" s="251">
        <v>122700</v>
      </c>
      <c r="C50" s="71">
        <v>122300</v>
      </c>
      <c r="D50" s="212">
        <v>0</v>
      </c>
      <c r="E50" s="213">
        <v>0.3</v>
      </c>
      <c r="F50" s="251">
        <v>106300</v>
      </c>
      <c r="G50" s="71">
        <v>109100</v>
      </c>
      <c r="H50" s="212">
        <v>-2.8355387523629503</v>
      </c>
      <c r="I50" s="213">
        <v>-2.6</v>
      </c>
      <c r="J50" s="251">
        <v>16400</v>
      </c>
      <c r="K50" s="71">
        <v>13100</v>
      </c>
      <c r="L50" s="212">
        <v>17.088607594936704</v>
      </c>
      <c r="M50" s="213">
        <v>25.1</v>
      </c>
      <c r="T50" s="69"/>
    </row>
    <row r="51" spans="1:20" s="43" customFormat="1" ht="11.1" customHeight="1">
      <c r="A51" s="210" t="s">
        <v>152</v>
      </c>
      <c r="B51" s="251" t="s">
        <v>226</v>
      </c>
      <c r="C51" s="71">
        <v>200</v>
      </c>
      <c r="D51" s="251" t="s">
        <v>226</v>
      </c>
      <c r="E51" s="251" t="s">
        <v>226</v>
      </c>
      <c r="F51" s="251" t="s">
        <v>226</v>
      </c>
      <c r="G51" s="71">
        <v>200</v>
      </c>
      <c r="H51" s="251" t="s">
        <v>226</v>
      </c>
      <c r="I51" s="251" t="s">
        <v>226</v>
      </c>
      <c r="J51" s="251" t="s">
        <v>226</v>
      </c>
      <c r="K51" s="71">
        <v>0</v>
      </c>
      <c r="L51" s="214"/>
      <c r="M51" s="251" t="s">
        <v>339</v>
      </c>
      <c r="O51" s="306"/>
    </row>
    <row r="52" spans="1:20" s="43" customFormat="1" ht="11.1" customHeight="1">
      <c r="A52" s="210" t="s">
        <v>40</v>
      </c>
      <c r="B52" s="251" t="s">
        <v>226</v>
      </c>
      <c r="C52" s="71">
        <v>500</v>
      </c>
      <c r="D52" s="251" t="s">
        <v>226</v>
      </c>
      <c r="E52" s="251" t="s">
        <v>226</v>
      </c>
      <c r="F52" s="251" t="s">
        <v>226</v>
      </c>
      <c r="G52" s="71">
        <v>400</v>
      </c>
      <c r="H52" s="251" t="s">
        <v>226</v>
      </c>
      <c r="I52" s="251" t="s">
        <v>226</v>
      </c>
      <c r="J52" s="251" t="s">
        <v>226</v>
      </c>
      <c r="K52" s="71">
        <v>100</v>
      </c>
      <c r="L52" s="214" t="s">
        <v>226</v>
      </c>
      <c r="M52" s="251" t="s">
        <v>226</v>
      </c>
      <c r="O52" s="306"/>
    </row>
    <row r="53" spans="1:20" s="43" customFormat="1" ht="11.1" customHeight="1">
      <c r="A53" s="210" t="s">
        <v>41</v>
      </c>
      <c r="B53" s="251" t="s">
        <v>226</v>
      </c>
      <c r="C53" s="71">
        <v>100</v>
      </c>
      <c r="D53" s="251" t="s">
        <v>226</v>
      </c>
      <c r="E53" s="251" t="s">
        <v>226</v>
      </c>
      <c r="F53" s="251" t="s">
        <v>226</v>
      </c>
      <c r="G53" s="71">
        <v>100</v>
      </c>
      <c r="H53" s="251" t="s">
        <v>226</v>
      </c>
      <c r="I53" s="251" t="s">
        <v>226</v>
      </c>
      <c r="J53" s="251" t="s">
        <v>226</v>
      </c>
      <c r="K53" s="71">
        <v>0</v>
      </c>
      <c r="L53" s="214" t="s">
        <v>226</v>
      </c>
      <c r="M53" s="251" t="s">
        <v>226</v>
      </c>
      <c r="O53" s="306"/>
    </row>
    <row r="54" spans="1:20" s="43" customFormat="1" ht="11.1" customHeight="1">
      <c r="A54" s="210" t="s">
        <v>42</v>
      </c>
      <c r="B54" s="251" t="s">
        <v>226</v>
      </c>
      <c r="C54" s="71">
        <v>3600</v>
      </c>
      <c r="D54" s="251" t="s">
        <v>226</v>
      </c>
      <c r="E54" s="251" t="s">
        <v>226</v>
      </c>
      <c r="F54" s="251" t="s">
        <v>226</v>
      </c>
      <c r="G54" s="71">
        <v>3000</v>
      </c>
      <c r="H54" s="251" t="s">
        <v>226</v>
      </c>
      <c r="I54" s="251" t="s">
        <v>226</v>
      </c>
      <c r="J54" s="251" t="s">
        <v>226</v>
      </c>
      <c r="K54" s="71">
        <v>700</v>
      </c>
      <c r="L54" s="214" t="s">
        <v>226</v>
      </c>
      <c r="M54" s="251" t="s">
        <v>226</v>
      </c>
      <c r="O54" s="306"/>
    </row>
    <row r="55" spans="1:20" s="43" customFormat="1" ht="11.1" customHeight="1">
      <c r="A55" s="210" t="s">
        <v>153</v>
      </c>
      <c r="B55" s="251" t="s">
        <v>226</v>
      </c>
      <c r="C55" s="71">
        <v>2400</v>
      </c>
      <c r="D55" s="251" t="s">
        <v>226</v>
      </c>
      <c r="E55" s="251" t="s">
        <v>226</v>
      </c>
      <c r="F55" s="251" t="s">
        <v>226</v>
      </c>
      <c r="G55" s="71">
        <v>1300</v>
      </c>
      <c r="H55" s="251" t="s">
        <v>226</v>
      </c>
      <c r="I55" s="251" t="s">
        <v>226</v>
      </c>
      <c r="J55" s="251" t="s">
        <v>226</v>
      </c>
      <c r="K55" s="71">
        <v>1100</v>
      </c>
      <c r="L55" s="214" t="s">
        <v>226</v>
      </c>
      <c r="M55" s="251" t="s">
        <v>226</v>
      </c>
      <c r="O55" s="306"/>
    </row>
    <row r="56" spans="1:20" s="43" customFormat="1" ht="11.1" customHeight="1">
      <c r="A56" s="210" t="s">
        <v>154</v>
      </c>
      <c r="B56" s="251">
        <v>126100</v>
      </c>
      <c r="C56" s="71">
        <v>129000</v>
      </c>
      <c r="D56" s="212">
        <v>-2.2997620935765326</v>
      </c>
      <c r="E56" s="213">
        <v>-2.2480620155038764</v>
      </c>
      <c r="F56" s="251">
        <v>108500</v>
      </c>
      <c r="G56" s="71">
        <v>114000</v>
      </c>
      <c r="H56" s="212">
        <v>-5.0691244239631317</v>
      </c>
      <c r="I56" s="213">
        <v>-4.8245614035087669</v>
      </c>
      <c r="J56" s="251">
        <v>17600</v>
      </c>
      <c r="K56" s="71">
        <v>15000</v>
      </c>
      <c r="L56" s="212">
        <v>14.772727272727266</v>
      </c>
      <c r="M56" s="213">
        <v>17.333333333333329</v>
      </c>
      <c r="O56" s="306"/>
    </row>
    <row r="57" spans="1:20" s="64" customFormat="1" ht="11.1" customHeight="1">
      <c r="A57" s="215" t="s">
        <v>155</v>
      </c>
      <c r="B57" s="251"/>
      <c r="C57" s="71"/>
      <c r="D57" s="212"/>
      <c r="E57" s="213"/>
      <c r="F57" s="251"/>
      <c r="G57" s="71"/>
      <c r="H57" s="212"/>
      <c r="I57" s="213"/>
      <c r="J57" s="251"/>
      <c r="K57" s="71"/>
      <c r="L57" s="212"/>
      <c r="M57" s="213"/>
      <c r="O57" s="306"/>
    </row>
    <row r="58" spans="1:20" s="43" customFormat="1" ht="9" customHeight="1">
      <c r="A58" s="210" t="s">
        <v>232</v>
      </c>
      <c r="B58" s="251" t="s">
        <v>226</v>
      </c>
      <c r="C58" s="71">
        <v>2200</v>
      </c>
      <c r="D58" s="251" t="s">
        <v>226</v>
      </c>
      <c r="E58" s="251" t="s">
        <v>226</v>
      </c>
      <c r="F58" s="251" t="s">
        <v>226</v>
      </c>
      <c r="G58" s="71">
        <v>1700</v>
      </c>
      <c r="H58" s="251" t="s">
        <v>226</v>
      </c>
      <c r="I58" s="251" t="s">
        <v>226</v>
      </c>
      <c r="J58" s="251" t="s">
        <v>226</v>
      </c>
      <c r="K58" s="71">
        <v>500</v>
      </c>
      <c r="L58" s="214" t="s">
        <v>226</v>
      </c>
      <c r="M58" s="251" t="s">
        <v>226</v>
      </c>
      <c r="O58" s="306"/>
    </row>
    <row r="59" spans="1:20" s="43" customFormat="1" ht="11.1" customHeight="1">
      <c r="A59" s="210" t="s">
        <v>233</v>
      </c>
      <c r="B59" s="251">
        <v>9200</v>
      </c>
      <c r="C59" s="71">
        <v>8900</v>
      </c>
      <c r="D59" s="212">
        <v>3.2608695652173907</v>
      </c>
      <c r="E59" s="213">
        <v>3.3707865168539257</v>
      </c>
      <c r="F59" s="251">
        <v>6199.9999999999991</v>
      </c>
      <c r="G59" s="71">
        <v>5800</v>
      </c>
      <c r="H59" s="212">
        <v>6.4516129032257936</v>
      </c>
      <c r="I59" s="213">
        <v>6.8965517241379075</v>
      </c>
      <c r="J59" s="251">
        <v>3000</v>
      </c>
      <c r="K59" s="71">
        <v>3200</v>
      </c>
      <c r="L59" s="212">
        <v>-6.7</v>
      </c>
      <c r="M59" s="213">
        <v>-6.25</v>
      </c>
      <c r="O59" s="306"/>
    </row>
    <row r="60" spans="1:20" s="43" customFormat="1" ht="11.1" customHeight="1">
      <c r="A60" s="210" t="s">
        <v>43</v>
      </c>
      <c r="B60" s="251">
        <v>61500</v>
      </c>
      <c r="C60" s="71">
        <v>59900</v>
      </c>
      <c r="D60" s="212">
        <v>2.6016260162601696</v>
      </c>
      <c r="E60" s="213">
        <v>2.6711185308848115</v>
      </c>
      <c r="F60" s="251">
        <v>23299.999999999996</v>
      </c>
      <c r="G60" s="71">
        <v>23100</v>
      </c>
      <c r="H60" s="212">
        <v>0.85836909871242995</v>
      </c>
      <c r="I60" s="213">
        <v>0.86580086580084981</v>
      </c>
      <c r="J60" s="251">
        <v>38200</v>
      </c>
      <c r="K60" s="71">
        <v>36800</v>
      </c>
      <c r="L60" s="212">
        <v>3.6649214659685896</v>
      </c>
      <c r="M60" s="213">
        <v>3.8043478260869534</v>
      </c>
      <c r="O60" s="306"/>
    </row>
    <row r="61" spans="1:20" s="43" customFormat="1" ht="11.1" customHeight="1">
      <c r="A61" s="210" t="s">
        <v>16</v>
      </c>
      <c r="B61" s="251">
        <v>494200</v>
      </c>
      <c r="C61" s="71">
        <v>524700</v>
      </c>
      <c r="D61" s="212">
        <v>-6.1715904492108393</v>
      </c>
      <c r="E61" s="213">
        <v>-5.812845435486949</v>
      </c>
      <c r="F61" s="251">
        <v>282400</v>
      </c>
      <c r="G61" s="71">
        <v>296200</v>
      </c>
      <c r="H61" s="212">
        <v>-4.8866855524079256</v>
      </c>
      <c r="I61" s="213">
        <v>-4.659014179608377</v>
      </c>
      <c r="J61" s="251">
        <v>211800</v>
      </c>
      <c r="K61" s="71">
        <v>228500</v>
      </c>
      <c r="L61" s="212">
        <v>-7.8847969782814005</v>
      </c>
      <c r="M61" s="213">
        <v>-7.3085339168490151</v>
      </c>
      <c r="O61" s="306"/>
    </row>
    <row r="62" spans="1:20" s="43" customFormat="1" ht="11.1" customHeight="1">
      <c r="A62" s="210" t="s">
        <v>156</v>
      </c>
      <c r="B62" s="251" t="s">
        <v>226</v>
      </c>
      <c r="C62" s="71">
        <v>100</v>
      </c>
      <c r="D62" s="251" t="s">
        <v>226</v>
      </c>
      <c r="E62" s="251" t="s">
        <v>226</v>
      </c>
      <c r="F62" s="251" t="s">
        <v>226</v>
      </c>
      <c r="G62" s="71">
        <v>100</v>
      </c>
      <c r="H62" s="251" t="s">
        <v>226</v>
      </c>
      <c r="I62" s="251" t="s">
        <v>226</v>
      </c>
      <c r="J62" s="251" t="s">
        <v>226</v>
      </c>
      <c r="K62" s="71">
        <v>0</v>
      </c>
      <c r="L62" s="214"/>
      <c r="M62" s="251" t="s">
        <v>339</v>
      </c>
      <c r="O62" s="306"/>
    </row>
    <row r="63" spans="1:20" s="43" customFormat="1" ht="11.1" customHeight="1">
      <c r="A63" s="210" t="s">
        <v>157</v>
      </c>
      <c r="B63" s="251">
        <v>566200</v>
      </c>
      <c r="C63" s="71">
        <v>595800</v>
      </c>
      <c r="D63" s="212">
        <v>-5.2278346873896169</v>
      </c>
      <c r="E63" s="213">
        <v>-4.9681101040617648</v>
      </c>
      <c r="F63" s="251">
        <v>312900.00000000006</v>
      </c>
      <c r="G63" s="71">
        <v>326800</v>
      </c>
      <c r="H63" s="212">
        <v>-4.442313838286978</v>
      </c>
      <c r="I63" s="213">
        <v>-4.2533659730721922</v>
      </c>
      <c r="J63" s="251">
        <v>253300</v>
      </c>
      <c r="K63" s="71">
        <v>269000</v>
      </c>
      <c r="L63" s="212">
        <v>-6.1981839715752045</v>
      </c>
      <c r="M63" s="213">
        <v>-5.8364312267657965</v>
      </c>
      <c r="O63" s="306"/>
    </row>
    <row r="64" spans="1:20" s="43" customFormat="1" ht="13.7" customHeight="1">
      <c r="A64" s="210" t="s">
        <v>234</v>
      </c>
      <c r="B64" s="251">
        <v>4500</v>
      </c>
      <c r="C64" s="71">
        <v>2500</v>
      </c>
      <c r="D64" s="212">
        <v>2.6016260162601696</v>
      </c>
      <c r="E64" s="213">
        <v>80</v>
      </c>
      <c r="F64" s="251" t="s">
        <v>226</v>
      </c>
      <c r="G64" s="71">
        <v>1900</v>
      </c>
      <c r="H64" s="214" t="s">
        <v>226</v>
      </c>
      <c r="I64" s="251" t="s">
        <v>226</v>
      </c>
      <c r="J64" s="251" t="s">
        <v>226</v>
      </c>
      <c r="K64" s="71">
        <v>600</v>
      </c>
      <c r="L64" s="214" t="s">
        <v>226</v>
      </c>
      <c r="M64" s="251" t="s">
        <v>226</v>
      </c>
      <c r="O64" s="306"/>
    </row>
    <row r="65" spans="1:15" s="43" customFormat="1" ht="11.25">
      <c r="A65" s="215" t="s">
        <v>235</v>
      </c>
      <c r="B65" s="251">
        <v>39500</v>
      </c>
      <c r="C65" s="71">
        <v>43500</v>
      </c>
      <c r="D65" s="212">
        <v>-12.113402061855666</v>
      </c>
      <c r="E65" s="213">
        <v>-9.176367816091954</v>
      </c>
      <c r="F65" s="251">
        <v>33800</v>
      </c>
      <c r="G65" s="71">
        <v>38300</v>
      </c>
      <c r="H65" s="212">
        <v>-4.442313838286978</v>
      </c>
      <c r="I65" s="213">
        <v>-11.749347258485642</v>
      </c>
      <c r="J65" s="251">
        <v>5000</v>
      </c>
      <c r="K65" s="71">
        <v>5200</v>
      </c>
      <c r="L65" s="212">
        <v>-4.442313838286978</v>
      </c>
      <c r="M65" s="213">
        <v>-3.8461538461538396</v>
      </c>
      <c r="O65" s="306"/>
    </row>
    <row r="66" spans="1:15" s="43" customFormat="1" ht="2.25" customHeight="1">
      <c r="A66" s="218"/>
      <c r="B66" s="251"/>
      <c r="C66" s="71"/>
      <c r="D66" s="212"/>
      <c r="E66" s="213"/>
      <c r="F66" s="251"/>
      <c r="G66" s="71"/>
      <c r="H66" s="212"/>
      <c r="I66" s="213"/>
      <c r="J66" s="251"/>
      <c r="K66" s="71"/>
      <c r="L66" s="212"/>
      <c r="M66" s="213"/>
      <c r="O66" s="306"/>
    </row>
    <row r="67" spans="1:15" s="43" customFormat="1" ht="11.25">
      <c r="A67" s="215" t="s">
        <v>44</v>
      </c>
      <c r="B67" s="251">
        <v>1879900</v>
      </c>
      <c r="C67" s="71">
        <v>1887800</v>
      </c>
      <c r="D67" s="212">
        <v>-0.42023511888930898</v>
      </c>
      <c r="E67" s="213">
        <v>-0.41847653353109138</v>
      </c>
      <c r="F67" s="251">
        <v>1273000</v>
      </c>
      <c r="G67" s="71">
        <v>1278700</v>
      </c>
      <c r="H67" s="212">
        <v>-0.44776119402985159</v>
      </c>
      <c r="I67" s="213">
        <v>-0.44576523031203408</v>
      </c>
      <c r="J67" s="251">
        <v>606900</v>
      </c>
      <c r="K67" s="71">
        <v>609100</v>
      </c>
      <c r="L67" s="212">
        <v>-0.36249794035261118</v>
      </c>
      <c r="M67" s="213">
        <v>-0.3611886389755341</v>
      </c>
      <c r="O67" s="306"/>
    </row>
    <row r="68" spans="1:15" s="66" customFormat="1" ht="11.1" customHeight="1">
      <c r="A68" s="216" t="s">
        <v>45</v>
      </c>
      <c r="B68" s="251" t="s">
        <v>226</v>
      </c>
      <c r="C68" s="71">
        <v>100</v>
      </c>
      <c r="D68" s="251" t="s">
        <v>226</v>
      </c>
      <c r="E68" s="251" t="s">
        <v>226</v>
      </c>
      <c r="F68" s="251" t="s">
        <v>226</v>
      </c>
      <c r="G68" s="71">
        <v>100</v>
      </c>
      <c r="H68" s="214" t="s">
        <v>226</v>
      </c>
      <c r="I68" s="251" t="s">
        <v>226</v>
      </c>
      <c r="J68" s="251" t="s">
        <v>226</v>
      </c>
      <c r="K68" s="71">
        <v>0</v>
      </c>
      <c r="L68" s="214"/>
      <c r="M68" s="251" t="s">
        <v>339</v>
      </c>
      <c r="O68" s="306"/>
    </row>
    <row r="69" spans="1:15" s="43" customFormat="1" ht="11.1" customHeight="1">
      <c r="A69" s="210" t="s">
        <v>177</v>
      </c>
      <c r="B69" s="251">
        <v>12300</v>
      </c>
      <c r="C69" s="71">
        <v>12400</v>
      </c>
      <c r="D69" s="212">
        <v>-0.81300813008130035</v>
      </c>
      <c r="E69" s="213">
        <v>-0.80645161290323131</v>
      </c>
      <c r="F69" s="251">
        <v>11800</v>
      </c>
      <c r="G69" s="71">
        <v>11900</v>
      </c>
      <c r="H69" s="212">
        <v>-0.84745762711864359</v>
      </c>
      <c r="I69" s="213">
        <v>-0.84033613445377853</v>
      </c>
      <c r="J69" s="251">
        <v>500</v>
      </c>
      <c r="K69" s="71">
        <v>500</v>
      </c>
      <c r="L69" s="251"/>
      <c r="M69" s="213">
        <v>0</v>
      </c>
      <c r="O69" s="306"/>
    </row>
    <row r="70" spans="1:15" s="43" customFormat="1" ht="11.1" customHeight="1">
      <c r="A70" s="210" t="s">
        <v>46</v>
      </c>
      <c r="B70" s="251">
        <v>4400</v>
      </c>
      <c r="C70" s="71">
        <v>4400</v>
      </c>
      <c r="D70" s="251"/>
      <c r="E70" s="213">
        <v>0</v>
      </c>
      <c r="F70" s="251">
        <v>1000.0000000000005</v>
      </c>
      <c r="G70" s="71">
        <v>1100</v>
      </c>
      <c r="H70" s="212">
        <v>-9.9999999999999432</v>
      </c>
      <c r="I70" s="213">
        <v>-9.0909090909090509</v>
      </c>
      <c r="J70" s="251">
        <v>3400</v>
      </c>
      <c r="K70" s="71">
        <v>3400</v>
      </c>
      <c r="L70" s="251"/>
      <c r="M70" s="213">
        <v>0</v>
      </c>
      <c r="O70" s="306"/>
    </row>
    <row r="71" spans="1:15" s="43" customFormat="1" ht="11.1" customHeight="1">
      <c r="A71" s="210" t="s">
        <v>47</v>
      </c>
      <c r="B71" s="251">
        <v>688500</v>
      </c>
      <c r="C71" s="71">
        <v>690900</v>
      </c>
      <c r="D71" s="212">
        <v>-0.34858387799563673</v>
      </c>
      <c r="E71" s="213">
        <v>-0.34737299174989289</v>
      </c>
      <c r="F71" s="251">
        <v>390800</v>
      </c>
      <c r="G71" s="71">
        <v>390600</v>
      </c>
      <c r="H71" s="212">
        <v>5.1177072671450219E-2</v>
      </c>
      <c r="I71" s="213">
        <v>5.1203277009733483E-2</v>
      </c>
      <c r="J71" s="251">
        <v>297700</v>
      </c>
      <c r="K71" s="71">
        <v>300300</v>
      </c>
      <c r="L71" s="212">
        <v>-0.8733624454148412</v>
      </c>
      <c r="M71" s="213">
        <v>-0.86580086580086402</v>
      </c>
      <c r="O71" s="306"/>
    </row>
    <row r="72" spans="1:15" s="43" customFormat="1" ht="11.1" customHeight="1">
      <c r="A72" s="210" t="s">
        <v>178</v>
      </c>
      <c r="B72" s="251">
        <v>53700</v>
      </c>
      <c r="C72" s="71">
        <v>77600</v>
      </c>
      <c r="D72" s="212">
        <v>-44.506517690875228</v>
      </c>
      <c r="E72" s="213">
        <v>-30.798969072164951</v>
      </c>
      <c r="F72" s="251">
        <v>43600</v>
      </c>
      <c r="G72" s="71">
        <v>54500</v>
      </c>
      <c r="H72" s="212">
        <v>-25</v>
      </c>
      <c r="I72" s="213">
        <v>-20</v>
      </c>
      <c r="J72" s="251">
        <v>10100</v>
      </c>
      <c r="K72" s="71">
        <v>23200</v>
      </c>
      <c r="L72" s="212">
        <v>-129.70297029702971</v>
      </c>
      <c r="M72" s="213">
        <v>-56.46551724137931</v>
      </c>
      <c r="O72" s="306"/>
    </row>
    <row r="73" spans="1:15" s="43" customFormat="1" ht="9.75" customHeight="1">
      <c r="A73" s="210" t="s">
        <v>158</v>
      </c>
      <c r="B73" s="251">
        <v>597000</v>
      </c>
      <c r="C73" s="71">
        <v>594000</v>
      </c>
      <c r="D73" s="212">
        <v>0.50251256281407564</v>
      </c>
      <c r="E73" s="213">
        <v>0.50505050505050519</v>
      </c>
      <c r="F73" s="251">
        <v>324400</v>
      </c>
      <c r="G73" s="71">
        <v>319700</v>
      </c>
      <c r="H73" s="212">
        <v>1.4488286066584521</v>
      </c>
      <c r="I73" s="213">
        <v>1.4701282452299012</v>
      </c>
      <c r="J73" s="251">
        <v>272600</v>
      </c>
      <c r="K73" s="71">
        <v>274300</v>
      </c>
      <c r="L73" s="212">
        <v>-0.62362435803375149</v>
      </c>
      <c r="M73" s="213">
        <v>-0.61975938753190007</v>
      </c>
      <c r="O73" s="306"/>
    </row>
    <row r="74" spans="1:15" s="43" customFormat="1" ht="11.1" customHeight="1">
      <c r="A74" s="210" t="s">
        <v>48</v>
      </c>
      <c r="B74" s="251">
        <v>37900</v>
      </c>
      <c r="C74" s="71">
        <v>19300</v>
      </c>
      <c r="D74" s="212">
        <v>48.941798941798943</v>
      </c>
      <c r="E74" s="213">
        <v>96.373056994818654</v>
      </c>
      <c r="F74" s="251">
        <v>22800</v>
      </c>
      <c r="G74" s="71">
        <v>16400</v>
      </c>
      <c r="H74" s="212">
        <v>28.070175438596493</v>
      </c>
      <c r="I74" s="213">
        <v>39.024390243902445</v>
      </c>
      <c r="J74" s="251">
        <v>15100</v>
      </c>
      <c r="K74" s="71">
        <v>2900</v>
      </c>
      <c r="L74" s="212">
        <v>81.333333333333329</v>
      </c>
      <c r="M74" s="213">
        <v>420</v>
      </c>
      <c r="O74" s="306"/>
    </row>
    <row r="75" spans="1:15" s="43" customFormat="1" ht="11.1" customHeight="1">
      <c r="A75" s="210" t="s">
        <v>179</v>
      </c>
      <c r="B75" s="251" t="s">
        <v>226</v>
      </c>
      <c r="C75" s="71">
        <v>2500</v>
      </c>
      <c r="D75" s="251" t="s">
        <v>226</v>
      </c>
      <c r="E75" s="251" t="s">
        <v>226</v>
      </c>
      <c r="F75" s="251" t="s">
        <v>226</v>
      </c>
      <c r="G75" s="71">
        <v>2000</v>
      </c>
      <c r="H75" s="214" t="s">
        <v>226</v>
      </c>
      <c r="I75" s="251" t="s">
        <v>226</v>
      </c>
      <c r="J75" s="251" t="s">
        <v>226</v>
      </c>
      <c r="K75" s="71">
        <v>500</v>
      </c>
      <c r="L75" s="214" t="s">
        <v>226</v>
      </c>
      <c r="M75" s="251" t="s">
        <v>226</v>
      </c>
      <c r="O75" s="306"/>
    </row>
    <row r="76" spans="1:15" s="43" customFormat="1" ht="14.25" customHeight="1">
      <c r="A76" s="215" t="s">
        <v>170</v>
      </c>
      <c r="B76" s="251">
        <v>2587400</v>
      </c>
      <c r="C76" s="71">
        <v>2598200</v>
      </c>
      <c r="D76" s="212">
        <v>-0.41740743603617148</v>
      </c>
      <c r="E76" s="213">
        <v>-0.4156723885767093</v>
      </c>
      <c r="F76" s="251">
        <v>1678500</v>
      </c>
      <c r="G76" s="71">
        <v>1684300</v>
      </c>
      <c r="H76" s="212">
        <v>-0.34554661900506289</v>
      </c>
      <c r="I76" s="213">
        <v>-0.34435670604999302</v>
      </c>
      <c r="J76" s="251">
        <v>908900</v>
      </c>
      <c r="K76" s="71">
        <v>913900</v>
      </c>
      <c r="L76" s="212">
        <v>-0.55011552426009303</v>
      </c>
      <c r="M76" s="213">
        <v>-0.54710581026370164</v>
      </c>
      <c r="O76" s="306"/>
    </row>
    <row r="77" spans="1:15" s="43" customFormat="1" ht="12" customHeight="1">
      <c r="A77" s="210" t="s">
        <v>49</v>
      </c>
      <c r="B77" s="251" t="s">
        <v>226</v>
      </c>
      <c r="C77" s="71">
        <v>500</v>
      </c>
      <c r="D77" s="251" t="s">
        <v>226</v>
      </c>
      <c r="E77" s="251" t="s">
        <v>226</v>
      </c>
      <c r="F77" s="251" t="s">
        <v>226</v>
      </c>
      <c r="G77" s="251">
        <v>300</v>
      </c>
      <c r="H77" s="251" t="s">
        <v>226</v>
      </c>
      <c r="I77" s="323" t="s">
        <v>226</v>
      </c>
      <c r="J77" s="251" t="s">
        <v>226</v>
      </c>
      <c r="K77" s="71">
        <v>200</v>
      </c>
      <c r="L77" s="214" t="s">
        <v>226</v>
      </c>
      <c r="M77" s="251" t="s">
        <v>226</v>
      </c>
      <c r="O77" s="306"/>
    </row>
    <row r="78" spans="1:15" s="43" customFormat="1" ht="11.1" customHeight="1">
      <c r="A78" s="210" t="s">
        <v>180</v>
      </c>
      <c r="B78" s="251" t="s">
        <v>226</v>
      </c>
      <c r="C78" s="71">
        <v>168700</v>
      </c>
      <c r="D78" s="251" t="s">
        <v>226</v>
      </c>
      <c r="E78" s="251" t="s">
        <v>226</v>
      </c>
      <c r="F78" s="251" t="s">
        <v>226</v>
      </c>
      <c r="G78" s="71">
        <v>125400</v>
      </c>
      <c r="H78" s="251" t="s">
        <v>226</v>
      </c>
      <c r="I78" s="251" t="s">
        <v>226</v>
      </c>
      <c r="J78" s="251" t="s">
        <v>226</v>
      </c>
      <c r="K78" s="71">
        <v>43300</v>
      </c>
      <c r="L78" s="214" t="s">
        <v>226</v>
      </c>
      <c r="M78" s="251" t="s">
        <v>226</v>
      </c>
      <c r="O78" s="306"/>
    </row>
    <row r="79" spans="1:15" s="43" customFormat="1" ht="11.1" customHeight="1">
      <c r="A79" s="210" t="s">
        <v>171</v>
      </c>
      <c r="B79" s="251" t="s">
        <v>226</v>
      </c>
      <c r="C79" s="71">
        <v>43600</v>
      </c>
      <c r="D79" s="251" t="s">
        <v>226</v>
      </c>
      <c r="E79" s="251" t="s">
        <v>226</v>
      </c>
      <c r="F79" s="251" t="s">
        <v>226</v>
      </c>
      <c r="G79" s="71">
        <v>29200</v>
      </c>
      <c r="H79" s="251" t="s">
        <v>226</v>
      </c>
      <c r="I79" s="251" t="s">
        <v>226</v>
      </c>
      <c r="J79" s="251" t="s">
        <v>226</v>
      </c>
      <c r="K79" s="71">
        <v>14400</v>
      </c>
      <c r="L79" s="214" t="s">
        <v>226</v>
      </c>
      <c r="M79" s="251" t="s">
        <v>226</v>
      </c>
      <c r="O79" s="306"/>
    </row>
    <row r="80" spans="1:15" s="66" customFormat="1" ht="14.25" customHeight="1">
      <c r="A80" s="215" t="s">
        <v>50</v>
      </c>
      <c r="B80" s="251" t="s">
        <v>226</v>
      </c>
      <c r="C80" s="71">
        <v>2811000</v>
      </c>
      <c r="D80" s="251" t="s">
        <v>226</v>
      </c>
      <c r="E80" s="251" t="s">
        <v>226</v>
      </c>
      <c r="F80" s="251" t="s">
        <v>226</v>
      </c>
      <c r="G80" s="71">
        <v>1839300</v>
      </c>
      <c r="H80" s="251" t="s">
        <v>226</v>
      </c>
      <c r="I80" s="251" t="s">
        <v>226</v>
      </c>
      <c r="J80" s="251" t="s">
        <v>226</v>
      </c>
      <c r="K80" s="71">
        <v>971800</v>
      </c>
      <c r="L80" s="214" t="s">
        <v>226</v>
      </c>
      <c r="M80" s="251" t="s">
        <v>226</v>
      </c>
      <c r="O80" s="306"/>
    </row>
    <row r="81" spans="1:13" s="66" customFormat="1" ht="13.5" customHeight="1">
      <c r="A81" s="354" t="s">
        <v>236</v>
      </c>
      <c r="B81" s="354"/>
      <c r="C81" s="354"/>
      <c r="D81" s="354"/>
      <c r="E81" s="354"/>
      <c r="F81" s="354"/>
      <c r="G81" s="354"/>
      <c r="H81" s="354"/>
      <c r="I81" s="354"/>
      <c r="J81" s="354"/>
      <c r="K81" s="354"/>
      <c r="L81" s="354"/>
      <c r="M81" s="354"/>
    </row>
    <row r="82" spans="1:13" s="43" customFormat="1" ht="10.5" customHeight="1">
      <c r="A82" s="67" t="s">
        <v>181</v>
      </c>
      <c r="B82" s="68"/>
      <c r="F82" s="69"/>
    </row>
    <row r="83" spans="1:13" s="64" customFormat="1" ht="10.5" customHeight="1">
      <c r="A83" s="70" t="s">
        <v>182</v>
      </c>
      <c r="B83" s="67"/>
      <c r="C83" s="67"/>
      <c r="D83" s="67"/>
      <c r="E83" s="67"/>
      <c r="F83" s="71"/>
      <c r="G83" s="72"/>
      <c r="H83" s="67"/>
      <c r="I83" s="67"/>
    </row>
    <row r="84" spans="1:13">
      <c r="B84" s="71"/>
      <c r="C84" s="67"/>
      <c r="D84" s="67"/>
      <c r="E84" s="67"/>
      <c r="F84" s="67"/>
      <c r="G84" s="67"/>
      <c r="H84" s="67"/>
      <c r="I84" s="67"/>
      <c r="J84" s="64"/>
      <c r="K84" s="64"/>
      <c r="L84" s="64"/>
      <c r="M84" s="64"/>
    </row>
    <row r="85" spans="1:13">
      <c r="A85" s="223" t="s">
        <v>241</v>
      </c>
      <c r="B85" s="74"/>
      <c r="C85" s="74"/>
      <c r="D85" s="74"/>
      <c r="E85" s="74"/>
      <c r="F85" s="74"/>
      <c r="G85" s="74"/>
      <c r="H85" s="74"/>
      <c r="I85" s="74"/>
      <c r="J85" s="74"/>
      <c r="K85" s="74"/>
      <c r="L85" s="74"/>
    </row>
    <row r="86" spans="1:13">
      <c r="A86" s="222" t="s">
        <v>242</v>
      </c>
    </row>
    <row r="88" spans="1:13">
      <c r="A88" s="75"/>
      <c r="B88" s="76"/>
      <c r="C88" s="76"/>
      <c r="D88" s="77"/>
      <c r="E88" s="78"/>
      <c r="F88" s="76"/>
      <c r="G88" s="76"/>
      <c r="H88" s="77"/>
      <c r="I88" s="78"/>
      <c r="J88" s="76"/>
      <c r="K88" s="76"/>
      <c r="L88" s="77"/>
      <c r="M88" s="78"/>
    </row>
    <row r="89" spans="1:13">
      <c r="A89" s="75"/>
      <c r="B89" s="75"/>
      <c r="C89" s="75"/>
      <c r="D89" s="77"/>
      <c r="E89" s="78"/>
      <c r="F89" s="76"/>
      <c r="G89" s="76"/>
      <c r="H89" s="77"/>
      <c r="I89" s="78"/>
      <c r="J89" s="79"/>
      <c r="K89" s="76"/>
      <c r="L89" s="80"/>
      <c r="M89" s="79"/>
    </row>
    <row r="90" spans="1:13">
      <c r="A90" s="75"/>
      <c r="B90" s="76"/>
      <c r="C90" s="76"/>
      <c r="D90" s="77"/>
      <c r="E90" s="78"/>
      <c r="F90" s="76"/>
      <c r="G90" s="76"/>
      <c r="H90" s="77"/>
      <c r="I90" s="78"/>
      <c r="J90" s="76"/>
      <c r="K90" s="76"/>
      <c r="L90" s="77"/>
      <c r="M90" s="78"/>
    </row>
    <row r="91" spans="1:13">
      <c r="A91" s="75"/>
      <c r="B91" s="76"/>
      <c r="C91" s="76"/>
      <c r="D91" s="77"/>
      <c r="E91" s="78"/>
      <c r="F91" s="76"/>
      <c r="G91" s="76"/>
      <c r="H91" s="77"/>
      <c r="I91" s="78"/>
      <c r="J91" s="76"/>
      <c r="K91" s="76"/>
      <c r="L91" s="77"/>
      <c r="M91" s="78"/>
    </row>
    <row r="92" spans="1:13">
      <c r="A92" s="75"/>
      <c r="B92" s="76"/>
      <c r="C92" s="76"/>
      <c r="D92" s="77"/>
      <c r="E92" s="78"/>
      <c r="F92" s="76"/>
      <c r="G92" s="76"/>
      <c r="H92" s="77"/>
      <c r="I92" s="78"/>
      <c r="J92" s="76"/>
      <c r="K92" s="76"/>
      <c r="L92" s="77"/>
      <c r="M92" s="78"/>
    </row>
    <row r="93" spans="1:13">
      <c r="A93" s="75"/>
      <c r="B93" s="76"/>
      <c r="C93" s="76"/>
      <c r="D93" s="77"/>
      <c r="E93" s="78"/>
      <c r="F93" s="76"/>
      <c r="G93" s="76"/>
      <c r="H93" s="77"/>
      <c r="I93" s="78"/>
      <c r="J93" s="76"/>
      <c r="K93" s="76"/>
      <c r="L93" s="77"/>
      <c r="M93" s="78"/>
    </row>
    <row r="94" spans="1:13">
      <c r="A94" s="75"/>
      <c r="B94" s="76"/>
      <c r="C94" s="76"/>
      <c r="D94" s="77"/>
      <c r="E94" s="78"/>
      <c r="F94" s="76"/>
      <c r="G94" s="76"/>
      <c r="H94" s="77"/>
      <c r="I94" s="78"/>
      <c r="J94" s="76"/>
      <c r="K94" s="76"/>
      <c r="L94" s="77"/>
      <c r="M94" s="78"/>
    </row>
    <row r="95" spans="1:13">
      <c r="A95" s="75"/>
      <c r="B95" s="76"/>
      <c r="C95" s="76"/>
      <c r="D95" s="77"/>
      <c r="E95" s="78"/>
      <c r="F95" s="76"/>
      <c r="G95" s="76"/>
      <c r="H95" s="77"/>
      <c r="I95" s="78"/>
      <c r="J95" s="76"/>
      <c r="K95" s="76"/>
      <c r="L95" s="77"/>
      <c r="M95" s="78"/>
    </row>
    <row r="96" spans="1:13">
      <c r="A96" s="75"/>
      <c r="B96" s="76"/>
      <c r="C96" s="76"/>
      <c r="D96" s="77"/>
      <c r="E96" s="78"/>
      <c r="F96" s="76"/>
      <c r="G96" s="76"/>
      <c r="H96" s="77"/>
      <c r="I96" s="78"/>
      <c r="J96" s="76"/>
      <c r="K96" s="76"/>
      <c r="L96" s="77"/>
      <c r="M96" s="78"/>
    </row>
    <row r="97" spans="1:13">
      <c r="A97" s="75"/>
      <c r="B97" s="79"/>
      <c r="C97" s="76"/>
      <c r="D97" s="80"/>
      <c r="E97" s="79"/>
      <c r="F97" s="79"/>
      <c r="G97" s="76"/>
      <c r="H97" s="80"/>
      <c r="I97" s="79"/>
      <c r="J97" s="79"/>
      <c r="K97" s="76"/>
      <c r="L97" s="80"/>
      <c r="M97" s="79"/>
    </row>
    <row r="98" spans="1:13">
      <c r="A98" s="75"/>
      <c r="B98" s="76"/>
      <c r="C98" s="76"/>
      <c r="D98" s="77"/>
      <c r="E98" s="78"/>
      <c r="F98" s="76"/>
      <c r="G98" s="76"/>
      <c r="H98" s="77"/>
      <c r="I98" s="78"/>
      <c r="J98" s="76"/>
      <c r="K98" s="76"/>
      <c r="L98" s="77"/>
      <c r="M98" s="78"/>
    </row>
    <row r="99" spans="1:13">
      <c r="A99" s="75"/>
      <c r="B99" s="76"/>
      <c r="C99" s="76"/>
      <c r="D99" s="77"/>
      <c r="E99" s="78"/>
      <c r="F99" s="76"/>
      <c r="G99" s="76"/>
      <c r="H99" s="77"/>
      <c r="I99" s="78"/>
      <c r="J99" s="76"/>
      <c r="K99" s="76"/>
      <c r="L99" s="77"/>
      <c r="M99" s="78"/>
    </row>
    <row r="100" spans="1:13">
      <c r="A100" s="75"/>
      <c r="B100" s="76"/>
      <c r="C100" s="76"/>
      <c r="D100" s="77"/>
      <c r="E100" s="78"/>
      <c r="F100" s="76"/>
      <c r="G100" s="76"/>
      <c r="H100" s="77"/>
      <c r="I100" s="78"/>
      <c r="J100" s="76"/>
      <c r="K100" s="76"/>
      <c r="L100" s="77"/>
      <c r="M100" s="78"/>
    </row>
    <row r="101" spans="1:13">
      <c r="A101" s="75"/>
      <c r="B101" s="76"/>
      <c r="C101" s="76"/>
      <c r="D101" s="81"/>
      <c r="E101" s="78"/>
      <c r="F101" s="79"/>
      <c r="G101" s="79"/>
      <c r="H101" s="80"/>
      <c r="I101" s="79"/>
      <c r="J101" s="79"/>
      <c r="K101" s="79"/>
      <c r="L101" s="80"/>
      <c r="M101" s="79"/>
    </row>
    <row r="102" spans="1:13">
      <c r="A102" s="82"/>
      <c r="B102" s="76"/>
      <c r="C102" s="76"/>
      <c r="D102" s="77"/>
      <c r="E102" s="78"/>
      <c r="F102" s="76"/>
      <c r="G102" s="76"/>
      <c r="H102" s="77"/>
      <c r="I102" s="78"/>
      <c r="J102" s="76"/>
      <c r="K102" s="76"/>
      <c r="L102" s="77"/>
      <c r="M102" s="78"/>
    </row>
    <row r="103" spans="1:13">
      <c r="A103" s="75"/>
      <c r="B103" s="76"/>
      <c r="C103" s="76"/>
      <c r="D103" s="77"/>
      <c r="E103" s="78"/>
      <c r="F103" s="76"/>
      <c r="G103" s="76"/>
      <c r="H103" s="77"/>
      <c r="I103" s="78"/>
      <c r="J103" s="76"/>
      <c r="K103" s="76"/>
      <c r="L103" s="77"/>
      <c r="M103" s="78"/>
    </row>
    <row r="104" spans="1:13">
      <c r="A104" s="75"/>
      <c r="B104" s="76"/>
      <c r="C104" s="76"/>
      <c r="D104" s="77"/>
      <c r="E104" s="78"/>
      <c r="F104" s="76"/>
      <c r="G104" s="76"/>
      <c r="H104" s="77"/>
      <c r="I104" s="78"/>
      <c r="J104" s="76"/>
      <c r="K104" s="76"/>
      <c r="L104" s="77"/>
      <c r="M104" s="78"/>
    </row>
    <row r="105" spans="1:13">
      <c r="A105" s="75"/>
      <c r="B105" s="76"/>
      <c r="C105" s="76"/>
      <c r="D105" s="77"/>
      <c r="E105" s="78"/>
      <c r="F105" s="76"/>
      <c r="G105" s="76"/>
      <c r="H105" s="77"/>
      <c r="I105" s="78"/>
      <c r="J105" s="76"/>
      <c r="K105" s="76"/>
      <c r="L105" s="77"/>
      <c r="M105" s="78"/>
    </row>
    <row r="106" spans="1:13">
      <c r="A106" s="75"/>
      <c r="B106" s="76"/>
      <c r="C106" s="76"/>
      <c r="D106" s="77"/>
      <c r="E106" s="78"/>
      <c r="F106" s="76"/>
      <c r="G106" s="76"/>
      <c r="H106" s="77"/>
      <c r="I106" s="78"/>
      <c r="J106" s="76"/>
      <c r="K106" s="76"/>
      <c r="L106" s="77"/>
      <c r="M106" s="78"/>
    </row>
    <row r="107" spans="1:13">
      <c r="A107" s="75"/>
      <c r="B107" s="76"/>
      <c r="C107" s="76"/>
      <c r="D107" s="77"/>
      <c r="E107" s="78"/>
      <c r="F107" s="79"/>
      <c r="G107" s="76"/>
      <c r="H107" s="80"/>
      <c r="I107" s="79"/>
      <c r="J107" s="76"/>
      <c r="K107" s="76"/>
      <c r="L107" s="77"/>
      <c r="M107" s="78"/>
    </row>
    <row r="108" spans="1:13">
      <c r="A108" s="75"/>
      <c r="B108" s="76"/>
      <c r="C108" s="76"/>
      <c r="D108" s="77"/>
      <c r="E108" s="78"/>
      <c r="F108" s="76"/>
      <c r="G108" s="76"/>
      <c r="H108" s="77"/>
      <c r="I108" s="78"/>
      <c r="J108" s="76"/>
      <c r="K108" s="76"/>
      <c r="L108" s="77"/>
      <c r="M108" s="78"/>
    </row>
    <row r="109" spans="1:13">
      <c r="A109" s="82"/>
      <c r="B109" s="83"/>
      <c r="C109" s="83"/>
      <c r="D109" s="77"/>
      <c r="E109" s="78"/>
      <c r="F109" s="84"/>
      <c r="G109" s="84"/>
      <c r="H109" s="77"/>
      <c r="I109" s="78"/>
      <c r="J109" s="84"/>
      <c r="K109" s="84"/>
      <c r="L109" s="77"/>
      <c r="M109" s="78"/>
    </row>
    <row r="110" spans="1:13">
      <c r="A110" s="75"/>
      <c r="B110" s="79"/>
      <c r="C110" s="79"/>
      <c r="D110" s="80"/>
      <c r="E110" s="79"/>
      <c r="F110" s="79"/>
      <c r="G110" s="76"/>
      <c r="H110" s="80"/>
      <c r="I110" s="79"/>
      <c r="J110" s="76"/>
      <c r="K110" s="79"/>
      <c r="L110" s="80"/>
      <c r="M110" s="79"/>
    </row>
    <row r="111" spans="1:13">
      <c r="A111" s="75"/>
      <c r="B111" s="79"/>
      <c r="C111" s="79"/>
      <c r="D111" s="80"/>
      <c r="E111" s="79"/>
      <c r="F111" s="79"/>
      <c r="G111" s="76"/>
      <c r="H111" s="80"/>
      <c r="I111" s="79"/>
      <c r="J111" s="79"/>
      <c r="K111" s="76"/>
      <c r="L111" s="80"/>
      <c r="M111" s="79"/>
    </row>
    <row r="112" spans="1:13">
      <c r="A112" s="85"/>
      <c r="B112" s="79"/>
      <c r="C112" s="79"/>
      <c r="D112" s="80"/>
      <c r="E112" s="79"/>
      <c r="F112" s="79"/>
      <c r="G112" s="76"/>
      <c r="H112" s="80"/>
      <c r="I112" s="79"/>
      <c r="J112" s="79"/>
      <c r="K112" s="76"/>
      <c r="L112" s="80"/>
      <c r="M112" s="79"/>
    </row>
    <row r="113" spans="1:13">
      <c r="A113" s="86"/>
      <c r="B113" s="79"/>
      <c r="C113" s="76"/>
      <c r="D113" s="80"/>
      <c r="E113" s="79"/>
      <c r="F113" s="79"/>
      <c r="G113" s="76"/>
      <c r="H113" s="80"/>
      <c r="I113" s="79"/>
      <c r="J113" s="79"/>
      <c r="K113" s="76"/>
      <c r="L113" s="80"/>
      <c r="M113" s="79"/>
    </row>
    <row r="114" spans="1:13">
      <c r="A114" s="75"/>
      <c r="B114" s="76"/>
      <c r="C114" s="76"/>
      <c r="D114" s="77"/>
      <c r="E114" s="78"/>
      <c r="F114" s="79"/>
      <c r="G114" s="76"/>
      <c r="H114" s="80"/>
      <c r="I114" s="79"/>
      <c r="J114" s="79"/>
      <c r="K114" s="76"/>
      <c r="L114" s="80"/>
      <c r="M114" s="79"/>
    </row>
    <row r="115" spans="1:13">
      <c r="A115" s="82"/>
      <c r="B115" s="83"/>
      <c r="C115" s="83"/>
      <c r="D115" s="77"/>
      <c r="E115" s="78"/>
      <c r="F115" s="84"/>
      <c r="G115" s="84"/>
      <c r="H115" s="77"/>
      <c r="I115" s="78"/>
      <c r="J115" s="84"/>
      <c r="K115" s="84"/>
      <c r="L115" s="77"/>
      <c r="M115" s="78"/>
    </row>
    <row r="116" spans="1:13">
      <c r="A116" s="75"/>
      <c r="B116" s="76"/>
      <c r="C116" s="76"/>
      <c r="D116" s="77"/>
      <c r="E116" s="78"/>
      <c r="F116" s="76"/>
      <c r="G116" s="76"/>
      <c r="H116" s="77"/>
      <c r="I116" s="78"/>
      <c r="J116" s="76"/>
      <c r="K116" s="76"/>
      <c r="L116" s="77"/>
      <c r="M116" s="78"/>
    </row>
    <row r="117" spans="1:13">
      <c r="A117" s="75"/>
      <c r="B117" s="76"/>
      <c r="C117" s="76"/>
      <c r="D117" s="77"/>
      <c r="E117" s="78"/>
      <c r="F117" s="76"/>
      <c r="G117" s="76"/>
      <c r="H117" s="77"/>
      <c r="I117" s="78"/>
      <c r="J117" s="76"/>
      <c r="K117" s="76"/>
      <c r="L117" s="77"/>
      <c r="M117" s="78"/>
    </row>
    <row r="118" spans="1:13">
      <c r="A118" s="75"/>
      <c r="B118" s="76"/>
      <c r="C118" s="76"/>
      <c r="D118" s="77"/>
      <c r="E118" s="78"/>
      <c r="F118" s="76"/>
      <c r="G118" s="76"/>
      <c r="H118" s="77"/>
      <c r="I118" s="78"/>
      <c r="J118" s="76"/>
      <c r="K118" s="76"/>
      <c r="L118" s="77"/>
      <c r="M118" s="78"/>
    </row>
    <row r="119" spans="1:13">
      <c r="A119" s="82"/>
      <c r="B119" s="83"/>
      <c r="C119" s="83"/>
      <c r="D119" s="77"/>
      <c r="E119" s="78"/>
      <c r="F119" s="84"/>
      <c r="G119" s="84"/>
      <c r="H119" s="77"/>
      <c r="I119" s="78"/>
      <c r="J119" s="84"/>
      <c r="K119" s="84"/>
      <c r="L119" s="77"/>
      <c r="M119" s="78"/>
    </row>
    <row r="120" spans="1:13">
      <c r="A120" s="75"/>
      <c r="B120" s="76"/>
      <c r="C120" s="76"/>
      <c r="D120" s="77"/>
      <c r="E120" s="78"/>
      <c r="F120" s="76"/>
      <c r="G120" s="76"/>
      <c r="H120" s="77"/>
      <c r="I120" s="78"/>
      <c r="J120" s="76"/>
      <c r="K120" s="76"/>
      <c r="L120" s="77"/>
      <c r="M120" s="78"/>
    </row>
    <row r="121" spans="1:13">
      <c r="A121" s="75"/>
      <c r="B121" s="79"/>
      <c r="C121" s="76"/>
      <c r="D121" s="80"/>
      <c r="E121" s="79"/>
      <c r="F121" s="79"/>
      <c r="G121" s="76"/>
      <c r="H121" s="80"/>
      <c r="I121" s="79"/>
      <c r="J121" s="79"/>
      <c r="K121" s="76"/>
      <c r="L121" s="80"/>
      <c r="M121" s="79"/>
    </row>
    <row r="122" spans="1:13">
      <c r="A122" s="75"/>
      <c r="B122" s="79"/>
      <c r="C122" s="76"/>
      <c r="D122" s="80"/>
      <c r="E122" s="79"/>
      <c r="F122" s="79"/>
      <c r="G122" s="76"/>
      <c r="H122" s="80"/>
      <c r="I122" s="79"/>
      <c r="J122" s="79"/>
      <c r="K122" s="76"/>
      <c r="L122" s="80"/>
      <c r="M122" s="79"/>
    </row>
    <row r="123" spans="1:13">
      <c r="A123" s="75"/>
      <c r="B123" s="79"/>
      <c r="C123" s="79"/>
      <c r="D123" s="80"/>
      <c r="E123" s="79"/>
      <c r="F123" s="79"/>
      <c r="G123" s="79"/>
      <c r="H123" s="80"/>
      <c r="I123" s="79"/>
      <c r="J123" s="79"/>
      <c r="K123" s="79"/>
      <c r="L123" s="80"/>
      <c r="M123" s="79"/>
    </row>
    <row r="124" spans="1:13">
      <c r="A124" s="75"/>
      <c r="B124" s="79"/>
      <c r="C124" s="79"/>
      <c r="D124" s="80"/>
      <c r="E124" s="79"/>
      <c r="F124" s="79"/>
      <c r="G124" s="79"/>
      <c r="H124" s="80"/>
      <c r="I124" s="79"/>
      <c r="J124" s="79"/>
      <c r="K124" s="79"/>
      <c r="L124" s="80"/>
      <c r="M124" s="79"/>
    </row>
    <row r="125" spans="1:13">
      <c r="A125" s="75"/>
      <c r="B125" s="79"/>
      <c r="C125" s="79"/>
      <c r="D125" s="80"/>
      <c r="E125" s="79"/>
      <c r="F125" s="79"/>
      <c r="G125" s="76"/>
      <c r="H125" s="80"/>
      <c r="I125" s="79"/>
      <c r="J125" s="79"/>
      <c r="K125" s="76"/>
      <c r="L125" s="80"/>
      <c r="M125" s="79"/>
    </row>
    <row r="126" spans="1:13">
      <c r="A126" s="75"/>
      <c r="B126" s="76"/>
      <c r="C126" s="76"/>
      <c r="D126" s="77"/>
      <c r="E126" s="78"/>
      <c r="F126" s="79"/>
      <c r="G126" s="76"/>
      <c r="H126" s="80"/>
      <c r="I126" s="79"/>
      <c r="J126" s="79"/>
      <c r="K126" s="76"/>
      <c r="L126" s="80"/>
      <c r="M126" s="79"/>
    </row>
    <row r="127" spans="1:13">
      <c r="A127" s="75"/>
      <c r="B127" s="79"/>
      <c r="C127" s="76"/>
      <c r="D127" s="77"/>
      <c r="E127" s="79"/>
      <c r="F127" s="79"/>
      <c r="G127" s="76"/>
      <c r="H127" s="80"/>
      <c r="I127" s="79"/>
      <c r="J127" s="79"/>
      <c r="K127" s="76"/>
      <c r="L127" s="80"/>
      <c r="M127" s="79"/>
    </row>
    <row r="128" spans="1:13">
      <c r="A128" s="75"/>
      <c r="B128" s="76"/>
      <c r="C128" s="76"/>
      <c r="D128" s="77"/>
      <c r="E128" s="78"/>
      <c r="F128" s="76"/>
      <c r="G128" s="76"/>
      <c r="H128" s="77"/>
      <c r="I128" s="78"/>
      <c r="J128" s="76"/>
      <c r="K128" s="76"/>
      <c r="L128" s="77"/>
      <c r="M128" s="78"/>
    </row>
    <row r="129" spans="1:13">
      <c r="A129" s="82"/>
      <c r="B129" s="83"/>
      <c r="C129" s="83"/>
      <c r="D129" s="77"/>
      <c r="E129" s="78"/>
      <c r="F129" s="84"/>
      <c r="G129" s="84"/>
      <c r="H129" s="77"/>
      <c r="I129" s="78"/>
      <c r="J129" s="84"/>
      <c r="K129" s="84"/>
      <c r="L129" s="77"/>
      <c r="M129" s="78"/>
    </row>
    <row r="130" spans="1:13">
      <c r="A130" s="75"/>
      <c r="B130" s="79"/>
      <c r="C130" s="76"/>
      <c r="D130" s="77"/>
      <c r="E130" s="79"/>
      <c r="F130" s="79"/>
      <c r="G130" s="79"/>
      <c r="H130" s="77"/>
      <c r="I130" s="79"/>
      <c r="J130" s="79"/>
      <c r="K130" s="79"/>
      <c r="L130" s="77"/>
      <c r="M130" s="79"/>
    </row>
    <row r="131" spans="1:13">
      <c r="A131" s="75"/>
      <c r="B131" s="76"/>
      <c r="C131" s="76"/>
      <c r="D131" s="77"/>
      <c r="E131" s="78"/>
      <c r="F131" s="79"/>
      <c r="G131" s="76"/>
      <c r="H131" s="77"/>
      <c r="I131" s="79"/>
      <c r="J131" s="79"/>
      <c r="K131" s="76"/>
      <c r="L131" s="77"/>
      <c r="M131" s="79"/>
    </row>
    <row r="132" spans="1:13">
      <c r="A132" s="75"/>
      <c r="B132" s="76"/>
      <c r="C132" s="76"/>
      <c r="D132" s="77"/>
      <c r="E132" s="78"/>
      <c r="F132" s="76"/>
      <c r="G132" s="76"/>
      <c r="H132" s="77"/>
      <c r="I132" s="78"/>
      <c r="J132" s="76"/>
      <c r="K132" s="76"/>
      <c r="L132" s="77"/>
      <c r="M132" s="78"/>
    </row>
    <row r="133" spans="1:13">
      <c r="A133" s="75"/>
      <c r="B133" s="76"/>
      <c r="C133" s="76"/>
      <c r="D133" s="77"/>
      <c r="E133" s="78"/>
      <c r="F133" s="76"/>
      <c r="G133" s="76"/>
      <c r="H133" s="77"/>
      <c r="I133" s="78"/>
      <c r="J133" s="76"/>
      <c r="K133" s="76"/>
      <c r="L133" s="77"/>
      <c r="M133" s="78"/>
    </row>
    <row r="134" spans="1:13">
      <c r="A134" s="75"/>
      <c r="B134" s="76"/>
      <c r="C134" s="76"/>
      <c r="D134" s="77"/>
      <c r="E134" s="78"/>
      <c r="F134" s="79"/>
      <c r="G134" s="76"/>
      <c r="H134" s="77"/>
      <c r="I134" s="79"/>
      <c r="J134" s="79"/>
      <c r="K134" s="76"/>
      <c r="L134" s="77"/>
      <c r="M134" s="79"/>
    </row>
    <row r="135" spans="1:13">
      <c r="A135" s="75"/>
      <c r="B135" s="76"/>
      <c r="C135" s="76"/>
      <c r="D135" s="77"/>
      <c r="E135" s="78"/>
      <c r="F135" s="76"/>
      <c r="G135" s="76"/>
      <c r="H135" s="77"/>
      <c r="I135" s="78"/>
      <c r="J135" s="76"/>
      <c r="K135" s="76"/>
      <c r="L135" s="77"/>
      <c r="M135" s="78"/>
    </row>
    <row r="136" spans="1:13">
      <c r="A136" s="75"/>
      <c r="B136" s="76"/>
      <c r="C136" s="79"/>
      <c r="D136" s="80"/>
      <c r="E136" s="79"/>
      <c r="F136" s="79"/>
      <c r="G136" s="79"/>
      <c r="H136" s="80"/>
      <c r="I136" s="79"/>
      <c r="J136" s="79"/>
      <c r="K136" s="79"/>
      <c r="L136" s="80"/>
      <c r="M136" s="79"/>
    </row>
    <row r="137" spans="1:13">
      <c r="A137" s="82"/>
      <c r="B137" s="76"/>
      <c r="C137" s="76"/>
      <c r="D137" s="77"/>
      <c r="E137" s="78"/>
      <c r="F137" s="76"/>
      <c r="G137" s="76"/>
      <c r="H137" s="77"/>
      <c r="I137" s="78"/>
      <c r="J137" s="76"/>
      <c r="K137" s="76"/>
      <c r="L137" s="77"/>
      <c r="M137" s="78"/>
    </row>
    <row r="138" spans="1:13">
      <c r="A138" s="82"/>
      <c r="B138" s="76"/>
      <c r="C138" s="76"/>
      <c r="D138" s="77"/>
      <c r="E138" s="78"/>
      <c r="F138" s="76"/>
      <c r="G138" s="76"/>
      <c r="H138" s="77"/>
      <c r="I138" s="78"/>
      <c r="J138" s="76"/>
      <c r="K138" s="76"/>
      <c r="L138" s="77"/>
      <c r="M138" s="78"/>
    </row>
    <row r="139" spans="1:13">
      <c r="A139" s="75"/>
      <c r="B139" s="76"/>
      <c r="C139" s="76"/>
      <c r="D139" s="77"/>
      <c r="E139" s="78"/>
      <c r="F139" s="76"/>
      <c r="G139" s="76"/>
      <c r="H139" s="77"/>
      <c r="I139" s="78"/>
      <c r="J139" s="76"/>
      <c r="K139" s="76"/>
      <c r="L139" s="77"/>
      <c r="M139" s="78"/>
    </row>
    <row r="140" spans="1:13">
      <c r="A140" s="75"/>
      <c r="B140" s="76"/>
      <c r="C140" s="76"/>
      <c r="D140" s="77"/>
      <c r="E140" s="78"/>
      <c r="F140" s="76"/>
      <c r="G140" s="76"/>
      <c r="H140" s="77"/>
      <c r="I140" s="78"/>
      <c r="J140" s="76"/>
      <c r="K140" s="76"/>
      <c r="L140" s="77"/>
      <c r="M140" s="78"/>
    </row>
    <row r="141" spans="1:13">
      <c r="A141" s="75"/>
      <c r="B141" s="76"/>
      <c r="C141" s="76"/>
      <c r="D141" s="77"/>
      <c r="E141" s="78"/>
      <c r="F141" s="76"/>
      <c r="G141" s="76"/>
      <c r="H141" s="77"/>
      <c r="I141" s="78"/>
      <c r="J141" s="76"/>
      <c r="K141" s="76"/>
      <c r="L141" s="77"/>
      <c r="M141" s="78"/>
    </row>
    <row r="142" spans="1:13">
      <c r="A142" s="75"/>
      <c r="B142" s="76"/>
      <c r="C142" s="76"/>
      <c r="D142" s="77"/>
      <c r="E142" s="78"/>
      <c r="F142" s="76"/>
      <c r="G142" s="76"/>
      <c r="H142" s="77"/>
      <c r="I142" s="78"/>
      <c r="J142" s="76"/>
      <c r="K142" s="76"/>
      <c r="L142" s="77"/>
      <c r="M142" s="78"/>
    </row>
    <row r="143" spans="1:13">
      <c r="A143" s="75"/>
      <c r="B143" s="76"/>
      <c r="C143" s="76"/>
      <c r="D143" s="77"/>
      <c r="E143" s="78"/>
      <c r="F143" s="76"/>
      <c r="G143" s="76"/>
      <c r="H143" s="77"/>
      <c r="I143" s="78"/>
      <c r="J143" s="76"/>
      <c r="K143" s="76"/>
      <c r="L143" s="77"/>
      <c r="M143" s="78"/>
    </row>
    <row r="144" spans="1:13">
      <c r="A144" s="75"/>
      <c r="B144" s="76"/>
      <c r="C144" s="76"/>
      <c r="D144" s="77"/>
      <c r="E144" s="78"/>
      <c r="F144" s="76"/>
      <c r="G144" s="76"/>
      <c r="H144" s="77"/>
      <c r="I144" s="78"/>
      <c r="J144" s="76"/>
      <c r="K144" s="76"/>
      <c r="L144" s="77"/>
      <c r="M144" s="78"/>
    </row>
    <row r="145" spans="1:13">
      <c r="A145" s="82"/>
      <c r="B145" s="76"/>
      <c r="C145" s="76"/>
      <c r="D145" s="77"/>
      <c r="E145" s="78"/>
      <c r="F145" s="76"/>
      <c r="G145" s="76"/>
      <c r="H145" s="77"/>
      <c r="I145" s="78"/>
      <c r="J145" s="76"/>
      <c r="K145" s="76"/>
      <c r="L145" s="77"/>
      <c r="M145" s="78"/>
    </row>
  </sheetData>
  <mergeCells count="1">
    <mergeCell ref="A81:M81"/>
  </mergeCells>
  <hyperlinks>
    <hyperlink ref="A86" r:id="rId1"/>
  </hyperlinks>
  <pageMargins left="0.59055118110236227" right="0.23622047244094491" top="0.15748031496062992" bottom="0.35433070866141736" header="0" footer="0"/>
  <pageSetup paperSize="9" scale="8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95" zoomScaleNormal="95" workbookViewId="0">
      <selection activeCell="E52" sqref="E52"/>
    </sheetView>
  </sheetViews>
  <sheetFormatPr baseColWidth="10" defaultColWidth="11.42578125" defaultRowHeight="12.75"/>
  <cols>
    <col min="1" max="1" width="23.7109375" style="39" customWidth="1"/>
    <col min="2" max="3" width="10.5703125" style="41" customWidth="1"/>
    <col min="4" max="4" width="7.140625" style="39" customWidth="1"/>
    <col min="5" max="5" width="6.42578125" style="39" customWidth="1"/>
    <col min="6" max="6" width="5.7109375" style="39" customWidth="1"/>
    <col min="7" max="7" width="5.28515625" style="40" customWidth="1"/>
    <col min="8" max="8" width="6.42578125" style="39" customWidth="1"/>
    <col min="9" max="9" width="6.5703125" style="39" customWidth="1"/>
    <col min="10" max="10" width="10.42578125" style="41" customWidth="1"/>
    <col min="11" max="11" width="10.28515625" style="41" customWidth="1"/>
    <col min="12" max="12" width="6.85546875" style="39" customWidth="1"/>
    <col min="13" max="13" width="11.42578125" style="9"/>
    <col min="14" max="14" width="49.140625" style="9" customWidth="1"/>
    <col min="15" max="15" width="12.28515625" style="9" bestFit="1" customWidth="1"/>
    <col min="16" max="16384" width="11.42578125" style="9"/>
  </cols>
  <sheetData>
    <row r="1" spans="1:15" ht="19.5" customHeight="1">
      <c r="A1" s="70"/>
      <c r="B1" s="13"/>
      <c r="D1" s="12"/>
      <c r="E1" s="14"/>
      <c r="F1" s="14"/>
      <c r="G1" s="38"/>
      <c r="H1" s="12"/>
      <c r="I1" s="12"/>
      <c r="J1" s="13"/>
      <c r="L1" s="12"/>
      <c r="N1" s="94" t="s">
        <v>201</v>
      </c>
    </row>
    <row r="2" spans="1:15" ht="13.5">
      <c r="A2" s="355" t="s">
        <v>254</v>
      </c>
      <c r="B2" s="355"/>
      <c r="C2" s="355"/>
      <c r="D2" s="355"/>
      <c r="E2" s="355"/>
      <c r="F2" s="355"/>
      <c r="G2" s="355"/>
      <c r="H2" s="355"/>
      <c r="I2" s="355"/>
      <c r="J2" s="355"/>
      <c r="K2" s="355"/>
      <c r="L2" s="355"/>
      <c r="N2" s="95" t="s">
        <v>243</v>
      </c>
    </row>
    <row r="3" spans="1:15" ht="12.75" customHeight="1">
      <c r="A3" s="224"/>
      <c r="B3" s="225"/>
      <c r="C3" s="16" t="s">
        <v>51</v>
      </c>
      <c r="D3" s="226"/>
      <c r="E3" s="17"/>
      <c r="F3" s="18"/>
      <c r="G3" s="19" t="s">
        <v>52</v>
      </c>
      <c r="H3" s="226"/>
      <c r="I3" s="227"/>
      <c r="J3" s="20" t="s">
        <v>125</v>
      </c>
      <c r="K3" s="20"/>
      <c r="L3" s="21"/>
    </row>
    <row r="4" spans="1:15" ht="12.75" customHeight="1">
      <c r="A4" s="228"/>
      <c r="B4" s="229"/>
      <c r="C4" s="230"/>
      <c r="D4" s="22" t="s">
        <v>1</v>
      </c>
      <c r="E4" s="23"/>
      <c r="F4" s="24"/>
      <c r="G4" s="25" t="s">
        <v>54</v>
      </c>
      <c r="H4" s="26" t="s">
        <v>55</v>
      </c>
      <c r="I4" s="27"/>
      <c r="J4" s="28"/>
      <c r="K4" s="230"/>
      <c r="L4" s="22" t="s">
        <v>1</v>
      </c>
    </row>
    <row r="5" spans="1:15" s="10" customFormat="1" ht="12.75" customHeight="1">
      <c r="A5" s="228" t="s">
        <v>56</v>
      </c>
      <c r="B5" s="231">
        <v>2017</v>
      </c>
      <c r="C5" s="232">
        <v>2016</v>
      </c>
      <c r="D5" s="22" t="s">
        <v>255</v>
      </c>
      <c r="E5" s="233">
        <v>2017</v>
      </c>
      <c r="F5" s="232">
        <v>2016</v>
      </c>
      <c r="G5" s="234" t="s">
        <v>256</v>
      </c>
      <c r="H5" s="235">
        <v>2016</v>
      </c>
      <c r="I5" s="236" t="s">
        <v>257</v>
      </c>
      <c r="J5" s="231">
        <v>2017</v>
      </c>
      <c r="K5" s="232">
        <v>2016</v>
      </c>
      <c r="L5" s="22" t="s">
        <v>258</v>
      </c>
    </row>
    <row r="6" spans="1:15" s="10" customFormat="1" ht="12.75" customHeight="1">
      <c r="A6" s="237"/>
      <c r="B6" s="20" t="s">
        <v>230</v>
      </c>
      <c r="C6" s="20"/>
      <c r="D6" s="238" t="s">
        <v>2</v>
      </c>
      <c r="E6" s="17"/>
      <c r="F6" s="18" t="s">
        <v>200</v>
      </c>
      <c r="G6" s="19"/>
      <c r="H6" s="239" t="s">
        <v>57</v>
      </c>
      <c r="I6" s="21"/>
      <c r="J6" s="240" t="s">
        <v>238</v>
      </c>
      <c r="K6" s="20"/>
      <c r="L6" s="238" t="s">
        <v>2</v>
      </c>
      <c r="N6" s="220"/>
    </row>
    <row r="7" spans="1:15" s="11" customFormat="1" ht="12.75" customHeight="1">
      <c r="A7" s="29" t="s">
        <v>25</v>
      </c>
      <c r="B7" s="93">
        <v>412300</v>
      </c>
      <c r="C7" s="93">
        <v>404300</v>
      </c>
      <c r="D7" s="344">
        <v>1.9787286668315573</v>
      </c>
      <c r="E7" s="348">
        <v>82.4</v>
      </c>
      <c r="F7" s="348">
        <v>83.3</v>
      </c>
      <c r="G7" s="349">
        <v>84</v>
      </c>
      <c r="H7" s="344">
        <v>-1.0804321728691377</v>
      </c>
      <c r="I7" s="344">
        <v>-1.904761904761898</v>
      </c>
      <c r="J7" s="255">
        <v>3397600</v>
      </c>
      <c r="K7" s="255">
        <v>3369500</v>
      </c>
      <c r="L7" s="344">
        <v>0.83395162487016705</v>
      </c>
      <c r="M7" s="260"/>
      <c r="N7" s="221"/>
      <c r="O7" s="261"/>
    </row>
    <row r="8" spans="1:15" s="11" customFormat="1" ht="12.75" customHeight="1">
      <c r="A8" s="29" t="s">
        <v>126</v>
      </c>
      <c r="B8" s="93">
        <v>5400</v>
      </c>
      <c r="C8" s="93">
        <v>6200</v>
      </c>
      <c r="D8" s="344">
        <v>-12.903225806451616</v>
      </c>
      <c r="E8" s="348">
        <v>55.9</v>
      </c>
      <c r="F8" s="348">
        <v>55.6</v>
      </c>
      <c r="G8" s="349">
        <v>62.9</v>
      </c>
      <c r="H8" s="344">
        <v>0.53956834532374387</v>
      </c>
      <c r="I8" s="344">
        <v>-11.128775834658185</v>
      </c>
      <c r="J8" s="255">
        <v>30100</v>
      </c>
      <c r="K8" s="255">
        <v>34700</v>
      </c>
      <c r="L8" s="344">
        <v>-13.256484149855908</v>
      </c>
      <c r="M8" s="260"/>
      <c r="N8" s="221"/>
      <c r="O8" s="261"/>
    </row>
    <row r="9" spans="1:15" s="11" customFormat="1" ht="12.75" customHeight="1">
      <c r="A9" s="29" t="s">
        <v>26</v>
      </c>
      <c r="B9" s="241">
        <v>417700</v>
      </c>
      <c r="C9" s="241">
        <v>410500</v>
      </c>
      <c r="D9" s="345">
        <v>1.7539585870889169</v>
      </c>
      <c r="E9" s="348">
        <v>82.1</v>
      </c>
      <c r="F9" s="348">
        <v>82.9</v>
      </c>
      <c r="G9" s="349">
        <v>83.2</v>
      </c>
      <c r="H9" s="345">
        <v>-0.96501809408927386</v>
      </c>
      <c r="I9" s="345">
        <v>-1.322115384615401</v>
      </c>
      <c r="J9" s="256">
        <v>3427600</v>
      </c>
      <c r="K9" s="256">
        <v>3404200</v>
      </c>
      <c r="L9" s="345">
        <v>0.68738617002526325</v>
      </c>
      <c r="M9" s="260"/>
      <c r="N9" s="219"/>
      <c r="O9" s="261"/>
    </row>
    <row r="10" spans="1:15" s="11" customFormat="1">
      <c r="A10" s="29" t="s">
        <v>163</v>
      </c>
      <c r="B10" s="93">
        <v>118900</v>
      </c>
      <c r="C10" s="93">
        <v>121400</v>
      </c>
      <c r="D10" s="344">
        <v>-2.0593080724876387</v>
      </c>
      <c r="E10" s="348">
        <v>62.3</v>
      </c>
      <c r="F10" s="348">
        <v>65.5</v>
      </c>
      <c r="G10" s="349">
        <v>66.599999999999994</v>
      </c>
      <c r="H10" s="344">
        <v>-4.8854961832061008</v>
      </c>
      <c r="I10" s="344">
        <v>-6.4564564564564506</v>
      </c>
      <c r="J10" s="255">
        <v>740500</v>
      </c>
      <c r="K10" s="255">
        <v>794800</v>
      </c>
      <c r="L10" s="344">
        <v>-6.8319073980875658</v>
      </c>
      <c r="M10" s="260"/>
      <c r="N10" s="221"/>
      <c r="O10" s="261"/>
    </row>
    <row r="11" spans="1:15" s="11" customFormat="1">
      <c r="A11" s="29" t="s">
        <v>127</v>
      </c>
      <c r="B11" s="242">
        <v>536600</v>
      </c>
      <c r="C11" s="242">
        <v>531900</v>
      </c>
      <c r="D11" s="346">
        <v>0.88362474149276693</v>
      </c>
      <c r="E11" s="348">
        <v>77.7</v>
      </c>
      <c r="F11" s="348">
        <v>78.900000000000006</v>
      </c>
      <c r="G11" s="349">
        <v>79.2</v>
      </c>
      <c r="H11" s="346">
        <v>-1.5209125475285248</v>
      </c>
      <c r="I11" s="346">
        <v>-1.8939393939393909</v>
      </c>
      <c r="J11" s="257">
        <v>4168200</v>
      </c>
      <c r="K11" s="257">
        <v>4199000</v>
      </c>
      <c r="L11" s="346">
        <v>-0.73350797809001733</v>
      </c>
      <c r="M11" s="260"/>
      <c r="N11" s="221"/>
      <c r="O11" s="261"/>
    </row>
    <row r="12" spans="1:15" s="11" customFormat="1" ht="12.75" customHeight="1">
      <c r="A12" s="29" t="s">
        <v>9</v>
      </c>
      <c r="B12" s="93">
        <v>143800</v>
      </c>
      <c r="C12" s="93">
        <v>149000</v>
      </c>
      <c r="D12" s="344">
        <v>-3.4899328859060432</v>
      </c>
      <c r="E12" s="348">
        <v>74.400000000000006</v>
      </c>
      <c r="F12" s="348">
        <v>74.099999999999994</v>
      </c>
      <c r="G12" s="349">
        <v>72.900000000000006</v>
      </c>
      <c r="H12" s="344">
        <v>0.40485829959516195</v>
      </c>
      <c r="I12" s="344">
        <v>2.0576131687242878</v>
      </c>
      <c r="J12" s="255">
        <v>1069800</v>
      </c>
      <c r="K12" s="255">
        <v>1104000</v>
      </c>
      <c r="L12" s="344">
        <v>-3.0978260869565304</v>
      </c>
      <c r="M12" s="260"/>
      <c r="N12" s="221"/>
      <c r="O12" s="261"/>
    </row>
    <row r="13" spans="1:15" s="11" customFormat="1" ht="12.75" customHeight="1">
      <c r="A13" s="29" t="s">
        <v>10</v>
      </c>
      <c r="B13" s="93">
        <v>45900</v>
      </c>
      <c r="C13" s="93">
        <v>49800</v>
      </c>
      <c r="D13" s="344">
        <v>-7.8313253012048136</v>
      </c>
      <c r="E13" s="348">
        <v>54</v>
      </c>
      <c r="F13" s="348">
        <v>57</v>
      </c>
      <c r="G13" s="349">
        <v>57.6</v>
      </c>
      <c r="H13" s="344">
        <v>-5.2631578947368496</v>
      </c>
      <c r="I13" s="344">
        <v>-6.25</v>
      </c>
      <c r="J13" s="255">
        <v>248200</v>
      </c>
      <c r="K13" s="255">
        <v>283700</v>
      </c>
      <c r="L13" s="344">
        <v>-12.513218188227</v>
      </c>
      <c r="M13" s="260"/>
      <c r="N13" s="221"/>
      <c r="O13" s="261"/>
    </row>
    <row r="14" spans="1:15" s="11" customFormat="1" ht="12.75" customHeight="1">
      <c r="A14" s="29" t="s">
        <v>128</v>
      </c>
      <c r="B14" s="242">
        <v>189700</v>
      </c>
      <c r="C14" s="242">
        <v>198800</v>
      </c>
      <c r="D14" s="346">
        <v>-4.5774647887323994</v>
      </c>
      <c r="E14" s="348">
        <v>69.5</v>
      </c>
      <c r="F14" s="348">
        <v>69.8</v>
      </c>
      <c r="G14" s="349">
        <v>69</v>
      </c>
      <c r="H14" s="346">
        <v>-0.42979942693409612</v>
      </c>
      <c r="I14" s="346">
        <v>0.72463768115942173</v>
      </c>
      <c r="J14" s="257">
        <v>1317900</v>
      </c>
      <c r="K14" s="257">
        <v>1387700</v>
      </c>
      <c r="L14" s="346">
        <v>-5.0299055991929009</v>
      </c>
      <c r="M14" s="260"/>
      <c r="N14" s="221"/>
      <c r="O14" s="261"/>
    </row>
    <row r="15" spans="1:15" s="11" customFormat="1" ht="12.75" customHeight="1">
      <c r="A15" s="29" t="s">
        <v>8</v>
      </c>
      <c r="B15" s="93">
        <v>78100</v>
      </c>
      <c r="C15" s="93">
        <v>81300</v>
      </c>
      <c r="D15" s="344">
        <v>-3.9360393603936075</v>
      </c>
      <c r="E15" s="348">
        <v>63</v>
      </c>
      <c r="F15" s="348">
        <v>66.2</v>
      </c>
      <c r="G15" s="349">
        <v>69</v>
      </c>
      <c r="H15" s="344">
        <v>-4.8338368580060518</v>
      </c>
      <c r="I15" s="344">
        <v>-8.6956521739130466</v>
      </c>
      <c r="J15" s="255">
        <v>491700</v>
      </c>
      <c r="K15" s="255">
        <v>538300</v>
      </c>
      <c r="L15" s="344">
        <v>-8.6568827791194423</v>
      </c>
      <c r="M15" s="260"/>
      <c r="N15" s="221"/>
      <c r="O15" s="261"/>
    </row>
    <row r="16" spans="1:15" s="11" customFormat="1" ht="12.75" customHeight="1">
      <c r="A16" s="29" t="s">
        <v>11</v>
      </c>
      <c r="B16" s="93">
        <v>10000</v>
      </c>
      <c r="C16" s="93">
        <v>9900</v>
      </c>
      <c r="D16" s="344">
        <v>1.0101010101010104</v>
      </c>
      <c r="E16" s="348">
        <v>53.6</v>
      </c>
      <c r="F16" s="348">
        <v>50.5</v>
      </c>
      <c r="G16" s="349">
        <v>51.1</v>
      </c>
      <c r="H16" s="344">
        <v>6.1386138613861476</v>
      </c>
      <c r="I16" s="344">
        <v>4.8923679060665251</v>
      </c>
      <c r="J16" s="255">
        <v>53400</v>
      </c>
      <c r="K16" s="255">
        <v>49800</v>
      </c>
      <c r="L16" s="344">
        <v>7.228915662650607</v>
      </c>
      <c r="M16" s="260"/>
      <c r="N16" s="221"/>
      <c r="O16" s="261"/>
    </row>
    <row r="17" spans="1:16" s="11" customFormat="1" ht="12.75" customHeight="1">
      <c r="A17" s="29" t="s">
        <v>29</v>
      </c>
      <c r="B17" s="93" t="s">
        <v>226</v>
      </c>
      <c r="C17" s="93">
        <v>900</v>
      </c>
      <c r="D17" s="344" t="s">
        <v>226</v>
      </c>
      <c r="E17" s="350" t="s">
        <v>226</v>
      </c>
      <c r="F17" s="348" t="s">
        <v>226</v>
      </c>
      <c r="G17" s="349">
        <v>45.9</v>
      </c>
      <c r="H17" s="344" t="s">
        <v>226</v>
      </c>
      <c r="I17" s="344" t="s">
        <v>226</v>
      </c>
      <c r="J17" s="243" t="s">
        <v>226</v>
      </c>
      <c r="K17" s="243" t="s">
        <v>226</v>
      </c>
      <c r="L17" s="344" t="s">
        <v>226</v>
      </c>
      <c r="M17" s="255"/>
      <c r="N17" s="221"/>
      <c r="O17" s="261"/>
    </row>
    <row r="18" spans="1:16" s="96" customFormat="1" ht="12.75" customHeight="1">
      <c r="A18" s="29" t="s">
        <v>129</v>
      </c>
      <c r="B18" s="242">
        <v>815100</v>
      </c>
      <c r="C18" s="242">
        <v>822800</v>
      </c>
      <c r="D18" s="346">
        <v>-0.93582887700534911</v>
      </c>
      <c r="E18" s="348">
        <v>74</v>
      </c>
      <c r="F18" s="348">
        <v>75.099999999999994</v>
      </c>
      <c r="G18" s="349">
        <v>75.5</v>
      </c>
      <c r="H18" s="346">
        <v>-1.4647137150465994</v>
      </c>
      <c r="I18" s="346">
        <v>-1.9867549668874176</v>
      </c>
      <c r="J18" s="257">
        <v>6033300</v>
      </c>
      <c r="K18" s="257">
        <v>6178000</v>
      </c>
      <c r="L18" s="346">
        <v>-2.3421819359015927</v>
      </c>
      <c r="M18" s="260"/>
      <c r="N18" s="221"/>
      <c r="O18" s="261"/>
      <c r="P18" s="11"/>
    </row>
    <row r="19" spans="1:16" s="11" customFormat="1" ht="12.75" customHeight="1">
      <c r="A19" s="29" t="s">
        <v>130</v>
      </c>
      <c r="B19" s="242">
        <v>74500</v>
      </c>
      <c r="C19" s="93">
        <v>64700</v>
      </c>
      <c r="D19" s="344">
        <v>15.146831530139096</v>
      </c>
      <c r="E19" s="348">
        <v>103.5</v>
      </c>
      <c r="F19" s="348">
        <v>97.3</v>
      </c>
      <c r="G19" s="349">
        <v>99.1</v>
      </c>
      <c r="H19" s="344">
        <v>6.3720452209660863</v>
      </c>
      <c r="I19" s="344">
        <v>4.4399596367305776</v>
      </c>
      <c r="J19" s="255">
        <v>771500</v>
      </c>
      <c r="K19" s="255">
        <v>629800</v>
      </c>
      <c r="L19" s="344">
        <v>22.499206097173712</v>
      </c>
      <c r="M19" s="260"/>
      <c r="N19" s="221"/>
      <c r="O19" s="261"/>
    </row>
    <row r="20" spans="1:16" s="96" customFormat="1" ht="12.75" customHeight="1">
      <c r="A20" s="29" t="s">
        <v>131</v>
      </c>
      <c r="B20" s="242">
        <v>889600</v>
      </c>
      <c r="C20" s="242">
        <v>887500</v>
      </c>
      <c r="D20" s="346">
        <v>0.23661971830986772</v>
      </c>
      <c r="E20" s="348">
        <v>76.5</v>
      </c>
      <c r="F20" s="348">
        <v>76.7</v>
      </c>
      <c r="G20" s="349">
        <v>77.599999999999994</v>
      </c>
      <c r="H20" s="346">
        <v>-0.26075619295959029</v>
      </c>
      <c r="I20" s="346">
        <v>-1.4175257731958766</v>
      </c>
      <c r="J20" s="257">
        <v>6804800</v>
      </c>
      <c r="K20" s="257">
        <v>6807800</v>
      </c>
      <c r="L20" s="346">
        <v>-4.4067099503507734E-2</v>
      </c>
      <c r="M20" s="260"/>
      <c r="N20" s="221"/>
      <c r="O20" s="261"/>
      <c r="P20" s="11"/>
    </row>
    <row r="21" spans="1:16" s="11" customFormat="1" ht="12.75" customHeight="1">
      <c r="A21" s="29" t="s">
        <v>164</v>
      </c>
      <c r="B21" s="242">
        <v>900</v>
      </c>
      <c r="C21" s="242">
        <v>800</v>
      </c>
      <c r="D21" s="346">
        <v>0.33688938798427159</v>
      </c>
      <c r="E21" s="351" t="s">
        <v>420</v>
      </c>
      <c r="F21" s="351" t="s">
        <v>420</v>
      </c>
      <c r="G21" s="352" t="s">
        <v>420</v>
      </c>
      <c r="H21" s="346" t="s">
        <v>420</v>
      </c>
      <c r="I21" s="346" t="s">
        <v>420</v>
      </c>
      <c r="J21" s="342" t="s">
        <v>420</v>
      </c>
      <c r="K21" s="342" t="s">
        <v>420</v>
      </c>
      <c r="L21" s="346" t="s">
        <v>420</v>
      </c>
      <c r="M21" s="260"/>
      <c r="N21" s="221"/>
      <c r="O21" s="261"/>
    </row>
    <row r="22" spans="1:16" s="11" customFormat="1" ht="12.75" customHeight="1">
      <c r="A22" s="29" t="s">
        <v>176</v>
      </c>
      <c r="B22" s="242">
        <v>600</v>
      </c>
      <c r="C22" s="93">
        <v>700</v>
      </c>
      <c r="D22" s="344">
        <v>-14.285714285714292</v>
      </c>
      <c r="E22" s="350" t="s">
        <v>226</v>
      </c>
      <c r="F22" s="348">
        <v>27.5</v>
      </c>
      <c r="G22" s="350" t="s">
        <v>226</v>
      </c>
      <c r="H22" s="344" t="s">
        <v>226</v>
      </c>
      <c r="I22" s="344" t="s">
        <v>226</v>
      </c>
      <c r="J22" s="243" t="s">
        <v>226</v>
      </c>
      <c r="K22" s="255">
        <v>1800</v>
      </c>
      <c r="L22" s="344" t="s">
        <v>226</v>
      </c>
      <c r="M22" s="255"/>
      <c r="N22" s="221"/>
      <c r="O22" s="261"/>
    </row>
    <row r="23" spans="1:16" s="11" customFormat="1" ht="12.75" customHeight="1">
      <c r="A23" s="29" t="s">
        <v>132</v>
      </c>
      <c r="B23" s="242">
        <v>112300</v>
      </c>
      <c r="C23" s="242">
        <v>107900</v>
      </c>
      <c r="D23" s="346">
        <v>4.0778498609823828</v>
      </c>
      <c r="E23" s="348">
        <v>485.3</v>
      </c>
      <c r="F23" s="348">
        <v>468</v>
      </c>
      <c r="G23" s="349">
        <v>464.7</v>
      </c>
      <c r="H23" s="346">
        <v>3.6965811965812065</v>
      </c>
      <c r="I23" s="346">
        <v>4.4329675059178015</v>
      </c>
      <c r="J23" s="257">
        <v>5449200</v>
      </c>
      <c r="K23" s="257">
        <v>5047600</v>
      </c>
      <c r="L23" s="346">
        <v>7.9562564387035479</v>
      </c>
      <c r="M23" s="255"/>
      <c r="N23" s="221"/>
      <c r="O23" s="261"/>
    </row>
    <row r="24" spans="1:16" s="11" customFormat="1" ht="12.75" customHeight="1">
      <c r="A24" s="29" t="s">
        <v>12</v>
      </c>
      <c r="B24" s="242">
        <v>102600</v>
      </c>
      <c r="C24" s="93">
        <v>86400</v>
      </c>
      <c r="D24" s="344">
        <v>18.75</v>
      </c>
      <c r="E24" s="348">
        <v>826.2</v>
      </c>
      <c r="F24" s="348">
        <v>803.7</v>
      </c>
      <c r="G24" s="349">
        <v>752.3</v>
      </c>
      <c r="H24" s="344">
        <v>2.7995520716685292</v>
      </c>
      <c r="I24" s="344">
        <v>9.823208826266125</v>
      </c>
      <c r="J24" s="255">
        <v>8475800</v>
      </c>
      <c r="K24" s="255">
        <v>6944900</v>
      </c>
      <c r="L24" s="344">
        <v>22.043513945485188</v>
      </c>
      <c r="M24" s="260"/>
      <c r="N24" s="221"/>
      <c r="O24" s="261"/>
    </row>
    <row r="25" spans="1:16" s="11" customFormat="1" ht="12.75" customHeight="1">
      <c r="A25" s="29" t="s">
        <v>13</v>
      </c>
      <c r="B25" s="242">
        <v>2100</v>
      </c>
      <c r="C25" s="97">
        <v>2900</v>
      </c>
      <c r="D25" s="344">
        <v>-27.58620689655173</v>
      </c>
      <c r="E25" s="348">
        <v>35.9</v>
      </c>
      <c r="F25" s="348">
        <v>35.200000000000003</v>
      </c>
      <c r="G25" s="349">
        <v>40.1</v>
      </c>
      <c r="H25" s="344">
        <v>1.9886363636363598</v>
      </c>
      <c r="I25" s="344">
        <v>-10.473815461346632</v>
      </c>
      <c r="J25" s="258">
        <v>7500</v>
      </c>
      <c r="K25" s="258">
        <v>10100</v>
      </c>
      <c r="L25" s="344">
        <v>-25.742574257425744</v>
      </c>
      <c r="M25" s="260"/>
      <c r="N25" s="221"/>
      <c r="O25" s="261"/>
    </row>
    <row r="26" spans="1:16" s="11" customFormat="1" ht="12.75" customHeight="1">
      <c r="A26" s="29" t="s">
        <v>14</v>
      </c>
      <c r="B26" s="242">
        <v>5500</v>
      </c>
      <c r="C26" s="97">
        <v>5300</v>
      </c>
      <c r="D26" s="344">
        <v>3.7735849056603712</v>
      </c>
      <c r="E26" s="348">
        <v>52.7</v>
      </c>
      <c r="F26" s="348">
        <v>42.4</v>
      </c>
      <c r="G26" s="349">
        <v>45.1</v>
      </c>
      <c r="H26" s="344">
        <v>24.29245283018868</v>
      </c>
      <c r="I26" s="344">
        <v>16.851441241685137</v>
      </c>
      <c r="J26" s="258">
        <v>29200</v>
      </c>
      <c r="K26" s="258">
        <v>22500</v>
      </c>
      <c r="L26" s="344">
        <v>29.777777777777771</v>
      </c>
      <c r="M26" s="260"/>
      <c r="N26" s="221"/>
      <c r="O26" s="261"/>
    </row>
    <row r="27" spans="1:16" s="11" customFormat="1" ht="12.75" customHeight="1">
      <c r="A27" s="29" t="s">
        <v>237</v>
      </c>
      <c r="B27" s="242">
        <v>500</v>
      </c>
      <c r="C27" s="97">
        <v>300</v>
      </c>
      <c r="D27" s="344">
        <v>66.666666666666686</v>
      </c>
      <c r="E27" s="350">
        <v>26.2</v>
      </c>
      <c r="F27" s="350" t="s">
        <v>226</v>
      </c>
      <c r="G27" s="350" t="s">
        <v>226</v>
      </c>
      <c r="H27" s="344" t="s">
        <v>226</v>
      </c>
      <c r="I27" s="344" t="s">
        <v>226</v>
      </c>
      <c r="J27" s="243">
        <v>1400</v>
      </c>
      <c r="K27" s="243" t="s">
        <v>226</v>
      </c>
      <c r="L27" s="344" t="s">
        <v>226</v>
      </c>
      <c r="M27" s="260"/>
      <c r="N27" s="221"/>
      <c r="O27" s="261"/>
    </row>
    <row r="28" spans="1:16" s="11" customFormat="1" ht="12.75" customHeight="1">
      <c r="A28" s="29" t="s">
        <v>15</v>
      </c>
      <c r="B28" s="242">
        <v>121600</v>
      </c>
      <c r="C28" s="97">
        <v>121500</v>
      </c>
      <c r="D28" s="344">
        <v>8.2304526748970375E-2</v>
      </c>
      <c r="E28" s="348">
        <v>31.9</v>
      </c>
      <c r="F28" s="348">
        <v>36.799999999999997</v>
      </c>
      <c r="G28" s="349">
        <v>38.700000000000003</v>
      </c>
      <c r="H28" s="344">
        <v>-13.315217391304344</v>
      </c>
      <c r="I28" s="344">
        <v>-17.57105943152456</v>
      </c>
      <c r="J28" s="258">
        <v>388600</v>
      </c>
      <c r="K28" s="258">
        <v>447500</v>
      </c>
      <c r="L28" s="344">
        <v>-13.162011173184368</v>
      </c>
      <c r="M28" s="255"/>
      <c r="N28" s="221"/>
      <c r="O28" s="261"/>
    </row>
    <row r="29" spans="1:16" s="11" customFormat="1" ht="12.75" customHeight="1">
      <c r="A29" s="29" t="s">
        <v>133</v>
      </c>
      <c r="B29" s="243" t="s">
        <v>226</v>
      </c>
      <c r="C29" s="97">
        <v>800</v>
      </c>
      <c r="D29" s="344" t="s">
        <v>226</v>
      </c>
      <c r="E29" s="348">
        <v>7.6</v>
      </c>
      <c r="F29" s="348">
        <v>11.9</v>
      </c>
      <c r="G29" s="349">
        <v>22.2</v>
      </c>
      <c r="H29" s="344">
        <v>-36.134453781512612</v>
      </c>
      <c r="I29" s="344">
        <v>-65.765765765765764</v>
      </c>
      <c r="J29" s="243" t="s">
        <v>226</v>
      </c>
      <c r="K29" s="258">
        <v>1000</v>
      </c>
      <c r="L29" s="344" t="s">
        <v>226</v>
      </c>
      <c r="M29" s="260"/>
      <c r="N29" s="221"/>
      <c r="O29" s="261"/>
    </row>
    <row r="30" spans="1:16" s="96" customFormat="1" ht="12.75" customHeight="1">
      <c r="A30" s="338" t="s">
        <v>134</v>
      </c>
      <c r="B30" s="242">
        <v>122700</v>
      </c>
      <c r="C30" s="339">
        <v>122300</v>
      </c>
      <c r="D30" s="346">
        <v>0.32706459525755349</v>
      </c>
      <c r="E30" s="348">
        <v>31.7</v>
      </c>
      <c r="F30" s="348">
        <v>36.700000000000003</v>
      </c>
      <c r="G30" s="349">
        <v>38.6</v>
      </c>
      <c r="H30" s="346">
        <v>-13.623978201634884</v>
      </c>
      <c r="I30" s="346">
        <v>-17.875647668393796</v>
      </c>
      <c r="J30" s="340">
        <v>389400</v>
      </c>
      <c r="K30" s="340">
        <v>448500</v>
      </c>
      <c r="L30" s="346">
        <v>-13.177257525083604</v>
      </c>
      <c r="M30" s="260"/>
      <c r="N30" s="221"/>
      <c r="O30" s="261"/>
      <c r="P30" s="11"/>
    </row>
    <row r="31" spans="1:16" s="11" customFormat="1" ht="12.75" customHeight="1">
      <c r="A31" s="29" t="s">
        <v>202</v>
      </c>
      <c r="B31" s="244">
        <v>494200</v>
      </c>
      <c r="C31" s="244">
        <v>524700</v>
      </c>
      <c r="D31" s="347">
        <v>-5.812845435486949</v>
      </c>
      <c r="E31" s="348">
        <v>502.4</v>
      </c>
      <c r="F31" s="348">
        <v>465</v>
      </c>
      <c r="G31" s="349">
        <v>478</v>
      </c>
      <c r="H31" s="347">
        <v>8.0430107526881613</v>
      </c>
      <c r="I31" s="347">
        <v>5.1046025104602535</v>
      </c>
      <c r="J31" s="259">
        <v>24825900</v>
      </c>
      <c r="K31" s="259">
        <v>24396700</v>
      </c>
      <c r="L31" s="347">
        <v>1.7592543253800699</v>
      </c>
      <c r="M31" s="260"/>
      <c r="N31" s="221"/>
      <c r="O31" s="261"/>
    </row>
    <row r="32" spans="1:16" s="11" customFormat="1" ht="12.75" customHeight="1">
      <c r="A32" s="29" t="s">
        <v>203</v>
      </c>
      <c r="B32" s="243" t="s">
        <v>226</v>
      </c>
      <c r="C32" s="244">
        <v>2200</v>
      </c>
      <c r="D32" s="347" t="s">
        <v>226</v>
      </c>
      <c r="E32" s="348">
        <v>325.3</v>
      </c>
      <c r="F32" s="348">
        <v>335.4</v>
      </c>
      <c r="G32" s="349">
        <v>323.3</v>
      </c>
      <c r="H32" s="347">
        <v>-3.0113297555157885</v>
      </c>
      <c r="I32" s="347">
        <v>0.6186204763377674</v>
      </c>
      <c r="J32" s="243" t="s">
        <v>226</v>
      </c>
      <c r="K32" s="259">
        <v>74300</v>
      </c>
      <c r="L32" s="347" t="s">
        <v>226</v>
      </c>
      <c r="M32" s="260"/>
      <c r="N32" s="221"/>
      <c r="O32" s="261"/>
    </row>
    <row r="33" spans="1:16" s="11" customFormat="1" ht="12.75" customHeight="1">
      <c r="A33" s="29" t="s">
        <v>165</v>
      </c>
      <c r="B33" s="244">
        <v>9200</v>
      </c>
      <c r="C33" s="244">
        <v>8900</v>
      </c>
      <c r="D33" s="347">
        <v>3.3707865168539399</v>
      </c>
      <c r="E33" s="350" t="s">
        <v>226</v>
      </c>
      <c r="F33" s="348">
        <v>80.400000000000006</v>
      </c>
      <c r="G33" s="349">
        <v>94.3</v>
      </c>
      <c r="H33" s="347" t="s">
        <v>226</v>
      </c>
      <c r="I33" s="347" t="s">
        <v>226</v>
      </c>
      <c r="J33" s="243" t="s">
        <v>226</v>
      </c>
      <c r="K33" s="259">
        <v>71800</v>
      </c>
      <c r="L33" s="347" t="s">
        <v>226</v>
      </c>
      <c r="M33" s="255"/>
      <c r="N33" s="221"/>
      <c r="O33" s="261"/>
    </row>
    <row r="34" spans="1:16" s="11" customFormat="1" ht="12.75" customHeight="1">
      <c r="A34" s="29" t="s">
        <v>17</v>
      </c>
      <c r="B34" s="244">
        <v>61500</v>
      </c>
      <c r="C34" s="244">
        <v>59900</v>
      </c>
      <c r="D34" s="347">
        <v>2.6711185308847973</v>
      </c>
      <c r="E34" s="348">
        <v>89.9</v>
      </c>
      <c r="F34" s="348">
        <v>94.8</v>
      </c>
      <c r="G34" s="349">
        <v>107.4</v>
      </c>
      <c r="H34" s="347">
        <v>-5.1687763713079988</v>
      </c>
      <c r="I34" s="347">
        <v>-16.294227188081933</v>
      </c>
      <c r="J34" s="259">
        <v>552700</v>
      </c>
      <c r="K34" s="259">
        <v>568300</v>
      </c>
      <c r="L34" s="347">
        <v>-2.7450290339609325</v>
      </c>
      <c r="M34" s="255"/>
      <c r="N34" s="221"/>
      <c r="O34" s="261"/>
    </row>
    <row r="35" spans="1:16" s="11" customFormat="1" ht="12.75" customHeight="1">
      <c r="A35" s="29" t="s">
        <v>204</v>
      </c>
      <c r="B35" s="244">
        <v>53700</v>
      </c>
      <c r="C35" s="244">
        <v>77600</v>
      </c>
      <c r="D35" s="347">
        <v>-30.798969072164951</v>
      </c>
      <c r="E35" s="348">
        <v>75.099999999999994</v>
      </c>
      <c r="F35" s="348">
        <v>84.7</v>
      </c>
      <c r="G35" s="349">
        <v>87.9</v>
      </c>
      <c r="H35" s="347">
        <v>-11.334120425029525</v>
      </c>
      <c r="I35" s="347">
        <v>-14.562002275312864</v>
      </c>
      <c r="J35" s="259">
        <v>403000</v>
      </c>
      <c r="K35" s="259">
        <v>657700</v>
      </c>
      <c r="L35" s="347">
        <v>-38.725862855405204</v>
      </c>
      <c r="M35" s="260"/>
      <c r="N35" s="221"/>
      <c r="O35" s="261"/>
    </row>
    <row r="36" spans="1:16" s="11" customFormat="1" ht="12.75" customHeight="1">
      <c r="A36" s="29" t="s">
        <v>166</v>
      </c>
      <c r="B36" s="244">
        <v>597000</v>
      </c>
      <c r="C36" s="244">
        <v>594000</v>
      </c>
      <c r="D36" s="347">
        <v>0.50505050505049098</v>
      </c>
      <c r="E36" s="348">
        <v>75.900000000000006</v>
      </c>
      <c r="F36" s="348">
        <v>86.3</v>
      </c>
      <c r="G36" s="349">
        <v>100.4</v>
      </c>
      <c r="H36" s="347">
        <v>-12.050984936268819</v>
      </c>
      <c r="I36" s="347">
        <v>-24.402390438247011</v>
      </c>
      <c r="J36" s="259">
        <v>4532400</v>
      </c>
      <c r="K36" s="259">
        <v>5127200</v>
      </c>
      <c r="L36" s="347">
        <v>-11.600873771259174</v>
      </c>
      <c r="M36" s="260"/>
      <c r="N36" s="221"/>
      <c r="O36" s="261"/>
    </row>
    <row r="37" spans="1:16" s="11" customFormat="1" ht="12.75" customHeight="1">
      <c r="A37" s="341" t="s">
        <v>229</v>
      </c>
      <c r="B37" s="242">
        <v>721300</v>
      </c>
      <c r="C37" s="244">
        <v>740500</v>
      </c>
      <c r="D37" s="347">
        <v>-2.5928426738690149</v>
      </c>
      <c r="E37" s="348">
        <v>77.3</v>
      </c>
      <c r="F37" s="348">
        <v>86.8</v>
      </c>
      <c r="G37" s="353">
        <v>99.7</v>
      </c>
      <c r="H37" s="347">
        <v>-10.944700460829495</v>
      </c>
      <c r="I37" s="347">
        <v>-22.467402206619866</v>
      </c>
      <c r="J37" s="259">
        <v>5573300</v>
      </c>
      <c r="K37" s="259">
        <v>6425000</v>
      </c>
      <c r="L37" s="347">
        <v>-13.256031128404672</v>
      </c>
      <c r="M37" s="260"/>
      <c r="N37" s="221"/>
      <c r="O37" s="261"/>
    </row>
    <row r="38" spans="1:16" s="11" customFormat="1" ht="12.75" customHeight="1">
      <c r="A38" s="29" t="s">
        <v>167</v>
      </c>
      <c r="B38" s="242">
        <v>1879900</v>
      </c>
      <c r="C38" s="244">
        <v>1887800</v>
      </c>
      <c r="D38" s="347">
        <v>-0.42023511888930898</v>
      </c>
      <c r="E38" s="213"/>
      <c r="F38" s="252"/>
      <c r="G38" s="253"/>
      <c r="H38" s="253"/>
      <c r="I38" s="253"/>
      <c r="J38" s="252"/>
      <c r="K38" s="252"/>
      <c r="L38" s="253"/>
      <c r="M38" s="260"/>
      <c r="N38" s="221"/>
      <c r="O38" s="261"/>
    </row>
    <row r="39" spans="1:16" s="11" customFormat="1" ht="12.75" customHeight="1">
      <c r="A39" s="29" t="s">
        <v>168</v>
      </c>
      <c r="B39" s="242">
        <v>39500</v>
      </c>
      <c r="C39" s="244">
        <v>43500</v>
      </c>
      <c r="D39" s="347">
        <v>-12.113402061855666</v>
      </c>
      <c r="E39" s="252"/>
      <c r="F39" s="252"/>
      <c r="G39" s="253"/>
      <c r="H39" s="254"/>
      <c r="I39" s="253"/>
      <c r="J39" s="252"/>
      <c r="K39" s="252"/>
      <c r="L39" s="253"/>
      <c r="N39" s="221"/>
      <c r="O39" s="219"/>
    </row>
    <row r="40" spans="1:16" s="11" customFormat="1" ht="12.75" customHeight="1">
      <c r="A40" s="29" t="s">
        <v>169</v>
      </c>
      <c r="B40" s="242">
        <v>2587400</v>
      </c>
      <c r="C40" s="244">
        <v>2598200</v>
      </c>
      <c r="D40" s="347">
        <v>-0.41740743603617148</v>
      </c>
      <c r="E40" s="252"/>
      <c r="F40" s="252"/>
      <c r="G40" s="253"/>
      <c r="H40" s="253"/>
      <c r="I40" s="253"/>
      <c r="J40" s="252"/>
      <c r="K40" s="252"/>
      <c r="L40" s="253"/>
      <c r="N40" s="221"/>
      <c r="O40" s="219"/>
    </row>
    <row r="41" spans="1:16" s="99" customFormat="1" ht="12.75" customHeight="1">
      <c r="A41" s="29" t="s">
        <v>228</v>
      </c>
      <c r="B41" s="100"/>
      <c r="C41" s="101"/>
      <c r="D41" s="102"/>
      <c r="E41" s="14"/>
      <c r="F41" s="14"/>
      <c r="G41" s="15"/>
      <c r="H41" s="102"/>
      <c r="I41" s="102"/>
      <c r="J41" s="101"/>
      <c r="K41" s="101"/>
      <c r="L41" s="102"/>
      <c r="M41" s="11"/>
      <c r="N41" s="219"/>
      <c r="O41" s="219"/>
      <c r="P41" s="11"/>
    </row>
    <row r="42" spans="1:16" s="99" customFormat="1" ht="12.75" customHeight="1">
      <c r="A42" s="29" t="s">
        <v>205</v>
      </c>
      <c r="B42" s="68"/>
      <c r="C42" s="43"/>
      <c r="D42" s="43"/>
      <c r="E42" s="43"/>
      <c r="F42" s="103"/>
      <c r="G42" s="104"/>
      <c r="H42" s="103"/>
      <c r="I42" s="103"/>
      <c r="J42" s="98"/>
      <c r="K42" s="98"/>
      <c r="L42" s="103"/>
      <c r="M42" s="11"/>
      <c r="N42" s="11"/>
    </row>
    <row r="43" spans="1:16" s="11" customFormat="1" ht="12.75" customHeight="1">
      <c r="A43" s="105" t="s">
        <v>239</v>
      </c>
      <c r="B43" s="98"/>
      <c r="C43" s="98"/>
      <c r="D43" s="103"/>
      <c r="E43" s="103"/>
      <c r="F43" s="103"/>
      <c r="G43" s="104"/>
      <c r="H43" s="103"/>
      <c r="I43" s="103"/>
      <c r="J43" s="98"/>
      <c r="K43" s="98"/>
      <c r="L43" s="103"/>
    </row>
    <row r="44" spans="1:16" s="11" customFormat="1" ht="14.25" customHeight="1">
      <c r="A44" s="103"/>
      <c r="B44" s="98"/>
      <c r="C44" s="98"/>
      <c r="D44" s="103"/>
      <c r="E44" s="103"/>
      <c r="F44" s="103"/>
      <c r="G44" s="104"/>
      <c r="H44" s="103"/>
      <c r="I44" s="103"/>
      <c r="J44" s="98"/>
      <c r="K44" s="98"/>
      <c r="L44" s="103"/>
    </row>
    <row r="45" spans="1:16" s="11" customFormat="1" ht="12.75" customHeight="1">
      <c r="A45" s="103"/>
      <c r="B45" s="98"/>
      <c r="C45" s="98"/>
      <c r="D45" s="103"/>
      <c r="E45" s="103"/>
      <c r="F45" s="103"/>
      <c r="G45" s="104"/>
      <c r="H45" s="103"/>
      <c r="I45" s="103"/>
      <c r="J45" s="98"/>
      <c r="K45" s="98"/>
      <c r="L45" s="103"/>
    </row>
    <row r="46" spans="1:16" s="11" customFormat="1" ht="12.75" customHeight="1">
      <c r="A46" s="103"/>
      <c r="B46" s="98"/>
      <c r="C46" s="98"/>
      <c r="D46" s="103"/>
      <c r="E46" s="103"/>
      <c r="F46" s="103"/>
      <c r="G46" s="104"/>
      <c r="H46" s="103"/>
      <c r="I46" s="103"/>
      <c r="J46" s="98"/>
      <c r="K46" s="98"/>
      <c r="L46" s="103"/>
    </row>
    <row r="47" spans="1:16" s="11" customFormat="1" ht="11.25" customHeight="1">
      <c r="A47" s="103"/>
      <c r="B47" s="98"/>
      <c r="C47" s="98"/>
      <c r="D47" s="103"/>
      <c r="E47" s="103"/>
      <c r="F47" s="103"/>
      <c r="G47" s="104"/>
      <c r="H47" s="103"/>
      <c r="I47" s="103"/>
      <c r="J47" s="98"/>
      <c r="K47" s="98"/>
      <c r="L47" s="103"/>
    </row>
    <row r="48" spans="1:16" s="11" customFormat="1" ht="11.25" customHeight="1">
      <c r="A48" s="39"/>
      <c r="B48" s="41"/>
      <c r="C48" s="41"/>
      <c r="D48" s="39"/>
      <c r="E48" s="99"/>
      <c r="F48" s="99"/>
      <c r="G48" s="262"/>
      <c r="H48" s="39"/>
      <c r="I48" s="39"/>
      <c r="J48" s="41"/>
      <c r="K48" s="41"/>
      <c r="L48" s="39"/>
      <c r="M48" s="99"/>
      <c r="N48" s="99"/>
    </row>
    <row r="49" spans="13:14">
      <c r="M49" s="99"/>
      <c r="N49" s="99"/>
    </row>
    <row r="50" spans="13:14">
      <c r="M50" s="11"/>
      <c r="N50" s="11"/>
    </row>
    <row r="51" spans="13:14">
      <c r="M51" s="11"/>
      <c r="N51" s="11"/>
    </row>
    <row r="52" spans="13:14">
      <c r="M52" s="11"/>
      <c r="N52" s="11"/>
    </row>
    <row r="53" spans="13:14">
      <c r="M53" s="11"/>
      <c r="N53" s="11"/>
    </row>
    <row r="54" spans="13:14">
      <c r="M54" s="11"/>
      <c r="N54" s="11"/>
    </row>
    <row r="55" spans="13:14">
      <c r="M55" s="11"/>
      <c r="N55" s="11"/>
    </row>
  </sheetData>
  <mergeCells count="1">
    <mergeCell ref="A2:L2"/>
  </mergeCells>
  <hyperlinks>
    <hyperlink ref="N2" r:id="rId1"/>
  </hyperlinks>
  <pageMargins left="0.7" right="0.7" top="0.78740157499999996" bottom="0.78740157499999996" header="0.3" footer="0.3"/>
  <pageSetup paperSize="9" scale="81" orientation="portrait" r:id="rId2"/>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V41"/>
  <sheetViews>
    <sheetView zoomScaleNormal="100" workbookViewId="0">
      <selection activeCell="I10" sqref="I10"/>
    </sheetView>
  </sheetViews>
  <sheetFormatPr baseColWidth="10" defaultRowHeight="12.75"/>
  <cols>
    <col min="1" max="1" width="2.5703125" customWidth="1"/>
    <col min="2" max="2" width="2.42578125" customWidth="1"/>
    <col min="3" max="3" width="13.42578125" customWidth="1"/>
    <col min="4" max="5" width="6.42578125" customWidth="1"/>
    <col min="6" max="6" width="7.28515625" customWidth="1"/>
    <col min="7" max="8" width="6.42578125" customWidth="1"/>
    <col min="9" max="9" width="7.140625" customWidth="1"/>
    <col min="10" max="10" width="7.5703125" customWidth="1"/>
    <col min="11" max="17" width="6.5703125" customWidth="1"/>
    <col min="18" max="18" width="7" customWidth="1"/>
    <col min="19" max="20" width="8.85546875" customWidth="1"/>
    <col min="21" max="21" width="6.85546875" customWidth="1"/>
    <col min="22" max="22" width="8" customWidth="1"/>
  </cols>
  <sheetData>
    <row r="1" spans="3:22" ht="5.25" customHeight="1"/>
    <row r="2" spans="3:22" ht="5.25" customHeight="1"/>
    <row r="3" spans="3:22" ht="5.25" customHeight="1"/>
    <row r="4" spans="3:22" ht="5.25" customHeight="1"/>
    <row r="5" spans="3:22" ht="13.5" thickBot="1">
      <c r="C5" s="37" t="s">
        <v>264</v>
      </c>
      <c r="L5" s="87"/>
      <c r="M5" s="87"/>
      <c r="N5" s="87"/>
      <c r="O5" s="87"/>
      <c r="P5" s="87"/>
    </row>
    <row r="6" spans="3:22" ht="13.5" customHeight="1" thickBot="1">
      <c r="C6" s="88"/>
      <c r="D6" s="356" t="s">
        <v>183</v>
      </c>
      <c r="E6" s="357"/>
      <c r="F6" s="358"/>
      <c r="G6" s="359" t="s">
        <v>184</v>
      </c>
      <c r="H6" s="360"/>
      <c r="I6" s="361"/>
      <c r="J6" s="362" t="s">
        <v>159</v>
      </c>
      <c r="K6" s="363"/>
      <c r="L6" s="363"/>
      <c r="M6" s="363"/>
      <c r="N6" s="363"/>
      <c r="O6" s="363"/>
      <c r="P6" s="363"/>
      <c r="Q6" s="363"/>
      <c r="R6" s="364"/>
      <c r="S6" s="359" t="s">
        <v>160</v>
      </c>
      <c r="T6" s="360"/>
      <c r="U6" s="365"/>
      <c r="V6" s="89" t="s">
        <v>161</v>
      </c>
    </row>
    <row r="7" spans="3:22">
      <c r="C7" s="90" t="s">
        <v>107</v>
      </c>
      <c r="D7" s="263"/>
      <c r="E7" s="264"/>
      <c r="F7" s="265" t="s">
        <v>1</v>
      </c>
      <c r="G7" s="266"/>
      <c r="H7" s="267"/>
      <c r="I7" s="268" t="s">
        <v>1</v>
      </c>
      <c r="J7" s="269" t="s">
        <v>108</v>
      </c>
      <c r="K7" s="269" t="s">
        <v>185</v>
      </c>
      <c r="L7" s="270" t="s">
        <v>185</v>
      </c>
      <c r="M7" s="269" t="s">
        <v>108</v>
      </c>
      <c r="N7" s="269" t="s">
        <v>108</v>
      </c>
      <c r="O7" s="269" t="s">
        <v>108</v>
      </c>
      <c r="P7" s="269" t="s">
        <v>108</v>
      </c>
      <c r="Q7" s="269" t="s">
        <v>108</v>
      </c>
      <c r="R7" s="269" t="s">
        <v>1</v>
      </c>
      <c r="S7" s="269" t="s">
        <v>109</v>
      </c>
      <c r="T7" s="269" t="s">
        <v>109</v>
      </c>
      <c r="U7" s="271" t="s">
        <v>1</v>
      </c>
      <c r="V7" s="272" t="s">
        <v>186</v>
      </c>
    </row>
    <row r="8" spans="3:22" ht="13.5" thickBot="1">
      <c r="C8" s="90" t="s">
        <v>187</v>
      </c>
      <c r="D8" s="273">
        <v>2012</v>
      </c>
      <c r="E8" s="273">
        <v>2017</v>
      </c>
      <c r="F8" s="268" t="s">
        <v>265</v>
      </c>
      <c r="G8" s="269">
        <v>2012</v>
      </c>
      <c r="H8" s="273">
        <v>2017</v>
      </c>
      <c r="I8" s="274" t="s">
        <v>265</v>
      </c>
      <c r="J8" s="274">
        <v>2017</v>
      </c>
      <c r="K8" s="275">
        <v>42948</v>
      </c>
      <c r="L8" s="276">
        <v>42917</v>
      </c>
      <c r="M8" s="274">
        <v>2016</v>
      </c>
      <c r="N8" s="274">
        <v>2015</v>
      </c>
      <c r="O8" s="274">
        <v>2014</v>
      </c>
      <c r="P8" s="274">
        <v>2013</v>
      </c>
      <c r="Q8" s="274">
        <v>2012</v>
      </c>
      <c r="R8" s="277" t="s">
        <v>258</v>
      </c>
      <c r="S8" s="278">
        <v>2017</v>
      </c>
      <c r="T8" s="269">
        <v>2016</v>
      </c>
      <c r="U8" s="278" t="s">
        <v>258</v>
      </c>
      <c r="V8" s="271" t="s">
        <v>188</v>
      </c>
    </row>
    <row r="9" spans="3:22" ht="13.5" thickBot="1">
      <c r="C9" s="91"/>
      <c r="D9" s="366" t="s">
        <v>189</v>
      </c>
      <c r="E9" s="367"/>
      <c r="F9" s="279" t="s">
        <v>2</v>
      </c>
      <c r="G9" s="368" t="s">
        <v>3</v>
      </c>
      <c r="H9" s="369"/>
      <c r="I9" s="279" t="s">
        <v>2</v>
      </c>
      <c r="J9" s="368" t="s">
        <v>19</v>
      </c>
      <c r="K9" s="370"/>
      <c r="L9" s="370"/>
      <c r="M9" s="370"/>
      <c r="N9" s="370"/>
      <c r="O9" s="370"/>
      <c r="P9" s="370"/>
      <c r="Q9" s="369"/>
      <c r="R9" s="279" t="s">
        <v>2</v>
      </c>
      <c r="S9" s="368" t="s">
        <v>4</v>
      </c>
      <c r="T9" s="369"/>
      <c r="U9" s="280" t="s">
        <v>2</v>
      </c>
      <c r="V9" s="281" t="s">
        <v>189</v>
      </c>
    </row>
    <row r="10" spans="3:22">
      <c r="C10" s="90" t="s">
        <v>110</v>
      </c>
      <c r="D10" s="267">
        <v>601</v>
      </c>
      <c r="E10" s="267">
        <v>522</v>
      </c>
      <c r="F10" s="282" t="s">
        <v>266</v>
      </c>
      <c r="G10" s="283">
        <v>8163.07</v>
      </c>
      <c r="H10" s="283">
        <v>8088.54</v>
      </c>
      <c r="I10" s="284" t="s">
        <v>267</v>
      </c>
      <c r="J10" s="285">
        <v>265.3</v>
      </c>
      <c r="K10" s="286">
        <v>240.3</v>
      </c>
      <c r="L10" s="287">
        <v>243.7</v>
      </c>
      <c r="M10" s="286">
        <v>388.9</v>
      </c>
      <c r="N10" s="286">
        <v>337.5</v>
      </c>
      <c r="O10" s="286">
        <v>420.1</v>
      </c>
      <c r="P10" s="286">
        <v>205.3</v>
      </c>
      <c r="Q10" s="286">
        <v>336</v>
      </c>
      <c r="R10" s="284" t="s">
        <v>268</v>
      </c>
      <c r="S10" s="288">
        <v>2146243</v>
      </c>
      <c r="T10" s="288">
        <v>3196832</v>
      </c>
      <c r="U10" s="284" t="s">
        <v>269</v>
      </c>
      <c r="V10" s="289">
        <v>796</v>
      </c>
    </row>
    <row r="11" spans="3:22">
      <c r="C11" s="90" t="s">
        <v>190</v>
      </c>
      <c r="D11" s="267"/>
      <c r="E11" s="267"/>
      <c r="F11" s="290"/>
      <c r="G11" s="283"/>
      <c r="H11" s="283"/>
      <c r="I11" s="291"/>
      <c r="J11" s="292"/>
      <c r="K11" s="286"/>
      <c r="L11" s="287"/>
      <c r="M11" s="286"/>
      <c r="N11" s="286"/>
      <c r="O11" s="286"/>
      <c r="P11" s="293"/>
      <c r="Q11" s="293"/>
      <c r="R11" s="291"/>
      <c r="S11" s="294"/>
      <c r="T11" s="295"/>
      <c r="U11" s="291"/>
      <c r="V11" s="296"/>
    </row>
    <row r="12" spans="3:22">
      <c r="C12" s="90" t="s">
        <v>111</v>
      </c>
      <c r="D12" s="267">
        <v>528</v>
      </c>
      <c r="E12" s="267">
        <v>459</v>
      </c>
      <c r="F12" s="282" t="s">
        <v>266</v>
      </c>
      <c r="G12" s="283">
        <v>2369.06</v>
      </c>
      <c r="H12" s="283">
        <v>2568.75</v>
      </c>
      <c r="I12" s="284">
        <v>8.4000000000000005E-2</v>
      </c>
      <c r="J12" s="292">
        <v>272.7</v>
      </c>
      <c r="K12" s="286">
        <v>255.3</v>
      </c>
      <c r="L12" s="287">
        <v>266.7</v>
      </c>
      <c r="M12" s="286">
        <v>317.10000000000002</v>
      </c>
      <c r="N12" s="286">
        <v>337.8</v>
      </c>
      <c r="O12" s="286">
        <v>389.7</v>
      </c>
      <c r="P12" s="286">
        <v>223.5</v>
      </c>
      <c r="Q12" s="286">
        <v>313.5</v>
      </c>
      <c r="R12" s="284">
        <v>-0.14000000000000001</v>
      </c>
      <c r="S12" s="295">
        <v>700468</v>
      </c>
      <c r="T12" s="295">
        <v>774415</v>
      </c>
      <c r="U12" s="284" t="s">
        <v>270</v>
      </c>
      <c r="V12" s="267">
        <v>121</v>
      </c>
    </row>
    <row r="13" spans="3:22">
      <c r="C13" s="90" t="s">
        <v>112</v>
      </c>
      <c r="D13" s="267">
        <v>428</v>
      </c>
      <c r="E13" s="267">
        <v>342</v>
      </c>
      <c r="F13" s="282" t="s">
        <v>271</v>
      </c>
      <c r="G13" s="283">
        <v>1307.75</v>
      </c>
      <c r="H13" s="283">
        <v>807.3</v>
      </c>
      <c r="I13" s="284" t="s">
        <v>272</v>
      </c>
      <c r="J13" s="292">
        <v>262</v>
      </c>
      <c r="K13" s="286">
        <v>222.7</v>
      </c>
      <c r="L13" s="287">
        <v>242.6</v>
      </c>
      <c r="M13" s="286">
        <v>471.6</v>
      </c>
      <c r="N13" s="286">
        <v>354.7</v>
      </c>
      <c r="O13" s="286">
        <v>493</v>
      </c>
      <c r="P13" s="286">
        <v>179.1</v>
      </c>
      <c r="Q13" s="286">
        <v>397.1</v>
      </c>
      <c r="R13" s="284" t="s">
        <v>273</v>
      </c>
      <c r="S13" s="295">
        <v>211478</v>
      </c>
      <c r="T13" s="295">
        <v>563176</v>
      </c>
      <c r="U13" s="284" t="s">
        <v>274</v>
      </c>
      <c r="V13" s="267">
        <v>78</v>
      </c>
    </row>
    <row r="14" spans="3:22">
      <c r="C14" s="90" t="s">
        <v>191</v>
      </c>
      <c r="D14" s="267">
        <v>319</v>
      </c>
      <c r="E14" s="267">
        <v>344</v>
      </c>
      <c r="F14" s="290">
        <v>7.8E-2</v>
      </c>
      <c r="G14" s="283">
        <v>773.36</v>
      </c>
      <c r="H14" s="283">
        <v>1074.52</v>
      </c>
      <c r="I14" s="291">
        <v>0.38900000000000001</v>
      </c>
      <c r="J14" s="292">
        <v>368.4</v>
      </c>
      <c r="K14" s="286">
        <v>323</v>
      </c>
      <c r="L14" s="287">
        <v>304.2</v>
      </c>
      <c r="M14" s="286">
        <v>514.79999999999995</v>
      </c>
      <c r="N14" s="286">
        <v>383.5</v>
      </c>
      <c r="O14" s="286">
        <v>505</v>
      </c>
      <c r="P14" s="286">
        <v>182</v>
      </c>
      <c r="Q14" s="286">
        <v>348.8</v>
      </c>
      <c r="R14" s="284" t="s">
        <v>275</v>
      </c>
      <c r="S14" s="295">
        <v>395870</v>
      </c>
      <c r="T14" s="295">
        <v>568920</v>
      </c>
      <c r="U14" s="284" t="s">
        <v>276</v>
      </c>
      <c r="V14" s="267">
        <v>70</v>
      </c>
    </row>
    <row r="15" spans="3:22">
      <c r="C15" s="90" t="s">
        <v>192</v>
      </c>
      <c r="D15" s="267">
        <v>376</v>
      </c>
      <c r="E15" s="267">
        <v>369</v>
      </c>
      <c r="F15" s="282" t="s">
        <v>277</v>
      </c>
      <c r="G15" s="283">
        <v>721.45</v>
      </c>
      <c r="H15" s="283">
        <v>887.32</v>
      </c>
      <c r="I15" s="291">
        <v>0.23</v>
      </c>
      <c r="J15" s="292">
        <v>239.1</v>
      </c>
      <c r="K15" s="286">
        <v>214</v>
      </c>
      <c r="L15" s="287">
        <v>211</v>
      </c>
      <c r="M15" s="286">
        <v>450.6</v>
      </c>
      <c r="N15" s="286">
        <v>398.8</v>
      </c>
      <c r="O15" s="286">
        <v>415.3</v>
      </c>
      <c r="P15" s="286">
        <v>267.2</v>
      </c>
      <c r="Q15" s="286">
        <v>333.7</v>
      </c>
      <c r="R15" s="284" t="s">
        <v>278</v>
      </c>
      <c r="S15" s="295">
        <v>212133</v>
      </c>
      <c r="T15" s="295">
        <v>393151</v>
      </c>
      <c r="U15" s="284">
        <v>-0.46</v>
      </c>
      <c r="V15" s="267">
        <v>77</v>
      </c>
    </row>
    <row r="16" spans="3:22">
      <c r="C16" s="90" t="s">
        <v>113</v>
      </c>
      <c r="D16" s="267">
        <v>361</v>
      </c>
      <c r="E16" s="267">
        <v>196</v>
      </c>
      <c r="F16" s="282" t="s">
        <v>279</v>
      </c>
      <c r="G16" s="283">
        <v>502</v>
      </c>
      <c r="H16" s="283">
        <v>241.03</v>
      </c>
      <c r="I16" s="284">
        <v>-0.52</v>
      </c>
      <c r="J16" s="292">
        <v>236.1</v>
      </c>
      <c r="K16" s="286">
        <v>238.8</v>
      </c>
      <c r="L16" s="287">
        <v>253.8</v>
      </c>
      <c r="M16" s="286">
        <v>407.2</v>
      </c>
      <c r="N16" s="286">
        <v>303.8</v>
      </c>
      <c r="O16" s="286">
        <v>424</v>
      </c>
      <c r="P16" s="286">
        <v>176.9</v>
      </c>
      <c r="Q16" s="286">
        <v>361.5</v>
      </c>
      <c r="R16" s="284">
        <v>-0.42</v>
      </c>
      <c r="S16" s="295">
        <v>56905</v>
      </c>
      <c r="T16" s="295">
        <v>177152</v>
      </c>
      <c r="U16" s="284" t="s">
        <v>280</v>
      </c>
      <c r="V16" s="267">
        <v>53</v>
      </c>
    </row>
    <row r="17" spans="3:22">
      <c r="C17" s="90" t="s">
        <v>114</v>
      </c>
      <c r="D17" s="267">
        <v>337</v>
      </c>
      <c r="E17" s="267">
        <v>253</v>
      </c>
      <c r="F17" s="282" t="s">
        <v>281</v>
      </c>
      <c r="G17" s="283">
        <v>448.89</v>
      </c>
      <c r="H17" s="283">
        <v>355.79</v>
      </c>
      <c r="I17" s="284" t="s">
        <v>282</v>
      </c>
      <c r="J17" s="292">
        <v>182.3</v>
      </c>
      <c r="K17" s="286">
        <v>151.30000000000001</v>
      </c>
      <c r="L17" s="287">
        <v>164.9</v>
      </c>
      <c r="M17" s="286">
        <v>307.3</v>
      </c>
      <c r="N17" s="286">
        <v>362.9</v>
      </c>
      <c r="O17" s="286">
        <v>370.5</v>
      </c>
      <c r="P17" s="286">
        <v>181</v>
      </c>
      <c r="Q17" s="286">
        <v>277.89999999999998</v>
      </c>
      <c r="R17" s="284" t="s">
        <v>283</v>
      </c>
      <c r="S17" s="295">
        <v>64868</v>
      </c>
      <c r="T17" s="295">
        <v>130902</v>
      </c>
      <c r="U17" s="284" t="s">
        <v>284</v>
      </c>
      <c r="V17" s="267">
        <v>70</v>
      </c>
    </row>
    <row r="18" spans="3:22">
      <c r="C18" s="90" t="s">
        <v>115</v>
      </c>
      <c r="D18" s="267">
        <v>308</v>
      </c>
      <c r="E18" s="267">
        <v>256</v>
      </c>
      <c r="F18" s="282" t="s">
        <v>285</v>
      </c>
      <c r="G18" s="283">
        <v>328.02</v>
      </c>
      <c r="H18" s="283">
        <v>288.92</v>
      </c>
      <c r="I18" s="284" t="s">
        <v>286</v>
      </c>
      <c r="J18" s="292">
        <v>196.3</v>
      </c>
      <c r="K18" s="286">
        <v>163.80000000000001</v>
      </c>
      <c r="L18" s="287">
        <v>165</v>
      </c>
      <c r="M18" s="286">
        <v>377.5</v>
      </c>
      <c r="N18" s="286">
        <v>276.2</v>
      </c>
      <c r="O18" s="286">
        <v>394.1</v>
      </c>
      <c r="P18" s="286">
        <v>181.4</v>
      </c>
      <c r="Q18" s="286">
        <v>325.39999999999998</v>
      </c>
      <c r="R18" s="284">
        <v>-0.48</v>
      </c>
      <c r="S18" s="295">
        <v>56708</v>
      </c>
      <c r="T18" s="295">
        <v>119454</v>
      </c>
      <c r="U18" s="284" t="s">
        <v>287</v>
      </c>
      <c r="V18" s="267">
        <v>18</v>
      </c>
    </row>
    <row r="19" spans="3:22">
      <c r="C19" s="90" t="s">
        <v>117</v>
      </c>
      <c r="D19" s="267">
        <v>166</v>
      </c>
      <c r="E19" s="267">
        <v>118</v>
      </c>
      <c r="F19" s="282" t="s">
        <v>288</v>
      </c>
      <c r="G19" s="283">
        <v>183.28</v>
      </c>
      <c r="H19" s="283">
        <v>176.61</v>
      </c>
      <c r="I19" s="284" t="s">
        <v>289</v>
      </c>
      <c r="J19" s="292">
        <v>182.4</v>
      </c>
      <c r="K19" s="286">
        <v>161</v>
      </c>
      <c r="L19" s="287">
        <v>186.9</v>
      </c>
      <c r="M19" s="286">
        <v>378.7</v>
      </c>
      <c r="N19" s="286">
        <v>260.7</v>
      </c>
      <c r="O19" s="286">
        <v>380.6</v>
      </c>
      <c r="P19" s="286">
        <v>183.8</v>
      </c>
      <c r="Q19" s="286">
        <v>317.60000000000002</v>
      </c>
      <c r="R19" s="284" t="s">
        <v>290</v>
      </c>
      <c r="S19" s="295">
        <v>32220</v>
      </c>
      <c r="T19" s="295">
        <v>69289</v>
      </c>
      <c r="U19" s="284" t="s">
        <v>291</v>
      </c>
      <c r="V19" s="267">
        <v>49</v>
      </c>
    </row>
    <row r="20" spans="3:22">
      <c r="C20" s="90" t="s">
        <v>116</v>
      </c>
      <c r="D20" s="267">
        <v>203</v>
      </c>
      <c r="E20" s="267">
        <v>73</v>
      </c>
      <c r="F20" s="282">
        <v>-0.64</v>
      </c>
      <c r="G20" s="283">
        <v>179.14</v>
      </c>
      <c r="H20" s="283">
        <v>49.02</v>
      </c>
      <c r="I20" s="284" t="s">
        <v>292</v>
      </c>
      <c r="J20" s="292">
        <v>223.6</v>
      </c>
      <c r="K20" s="286">
        <v>266.3</v>
      </c>
      <c r="L20" s="287">
        <v>272.10000000000002</v>
      </c>
      <c r="M20" s="286">
        <v>376</v>
      </c>
      <c r="N20" s="286">
        <v>259.60000000000002</v>
      </c>
      <c r="O20" s="286">
        <v>476.7</v>
      </c>
      <c r="P20" s="286">
        <v>274.7</v>
      </c>
      <c r="Q20" s="286">
        <v>408.4</v>
      </c>
      <c r="R20" s="284" t="s">
        <v>293</v>
      </c>
      <c r="S20" s="295">
        <v>10959</v>
      </c>
      <c r="T20" s="295">
        <v>57573</v>
      </c>
      <c r="U20" s="284">
        <v>-0.81</v>
      </c>
      <c r="V20" s="267">
        <v>19</v>
      </c>
    </row>
    <row r="21" spans="3:22">
      <c r="C21" s="90" t="s">
        <v>122</v>
      </c>
      <c r="D21" s="267">
        <v>72</v>
      </c>
      <c r="E21" s="267">
        <v>72</v>
      </c>
      <c r="F21" s="290" t="s">
        <v>294</v>
      </c>
      <c r="G21" s="283">
        <v>105.86</v>
      </c>
      <c r="H21" s="283">
        <v>165.32</v>
      </c>
      <c r="I21" s="291">
        <v>0.56200000000000006</v>
      </c>
      <c r="J21" s="292">
        <v>246.7</v>
      </c>
      <c r="K21" s="286">
        <v>265.7</v>
      </c>
      <c r="L21" s="287">
        <v>150.19999999999999</v>
      </c>
      <c r="M21" s="286">
        <v>322.39999999999998</v>
      </c>
      <c r="N21" s="286">
        <v>267.3</v>
      </c>
      <c r="O21" s="286">
        <v>309</v>
      </c>
      <c r="P21" s="286">
        <v>161.19999999999999</v>
      </c>
      <c r="Q21" s="286">
        <v>286.10000000000002</v>
      </c>
      <c r="R21" s="284" t="s">
        <v>295</v>
      </c>
      <c r="S21" s="295">
        <v>40785</v>
      </c>
      <c r="T21" s="295">
        <v>50593</v>
      </c>
      <c r="U21" s="284" t="s">
        <v>296</v>
      </c>
      <c r="V21" s="267">
        <v>15</v>
      </c>
    </row>
    <row r="22" spans="3:22">
      <c r="C22" s="90" t="s">
        <v>118</v>
      </c>
      <c r="D22" s="267">
        <v>199</v>
      </c>
      <c r="E22" s="267">
        <v>79</v>
      </c>
      <c r="F22" s="282" t="s">
        <v>297</v>
      </c>
      <c r="G22" s="283">
        <v>95.19</v>
      </c>
      <c r="H22" s="283">
        <v>30.96</v>
      </c>
      <c r="I22" s="284" t="s">
        <v>298</v>
      </c>
      <c r="J22" s="292">
        <v>86.2</v>
      </c>
      <c r="K22" s="286">
        <v>79</v>
      </c>
      <c r="L22" s="287">
        <v>56.9</v>
      </c>
      <c r="M22" s="286">
        <v>297.39999999999998</v>
      </c>
      <c r="N22" s="286">
        <v>234.3</v>
      </c>
      <c r="O22" s="286">
        <v>280.5</v>
      </c>
      <c r="P22" s="286">
        <v>158.30000000000001</v>
      </c>
      <c r="Q22" s="286">
        <v>233.1</v>
      </c>
      <c r="R22" s="284">
        <v>-0.71</v>
      </c>
      <c r="S22" s="295">
        <v>2668</v>
      </c>
      <c r="T22" s="295">
        <v>26282</v>
      </c>
      <c r="U22" s="284" t="s">
        <v>299</v>
      </c>
      <c r="V22" s="267">
        <v>18</v>
      </c>
    </row>
    <row r="23" spans="3:22">
      <c r="C23" s="90" t="s">
        <v>120</v>
      </c>
      <c r="D23" s="267">
        <v>148</v>
      </c>
      <c r="E23" s="267">
        <v>143</v>
      </c>
      <c r="F23" s="282" t="s">
        <v>300</v>
      </c>
      <c r="G23" s="283">
        <v>94.07</v>
      </c>
      <c r="H23" s="283">
        <v>109.83</v>
      </c>
      <c r="I23" s="291">
        <v>0.16800000000000001</v>
      </c>
      <c r="J23" s="292">
        <v>232.4</v>
      </c>
      <c r="K23" s="286">
        <v>284.7</v>
      </c>
      <c r="L23" s="287">
        <v>285.10000000000002</v>
      </c>
      <c r="M23" s="286">
        <v>324.39999999999998</v>
      </c>
      <c r="N23" s="286">
        <v>300.10000000000002</v>
      </c>
      <c r="O23" s="286">
        <v>330.4</v>
      </c>
      <c r="P23" s="286">
        <v>224.3</v>
      </c>
      <c r="Q23" s="286">
        <v>278.7</v>
      </c>
      <c r="R23" s="284" t="s">
        <v>275</v>
      </c>
      <c r="S23" s="295">
        <v>25525</v>
      </c>
      <c r="T23" s="295">
        <v>29468</v>
      </c>
      <c r="U23" s="284" t="s">
        <v>301</v>
      </c>
      <c r="V23" s="267">
        <v>26</v>
      </c>
    </row>
    <row r="24" spans="3:22">
      <c r="C24" s="90" t="s">
        <v>119</v>
      </c>
      <c r="D24" s="267">
        <v>95</v>
      </c>
      <c r="E24" s="267">
        <v>45</v>
      </c>
      <c r="F24" s="282" t="s">
        <v>302</v>
      </c>
      <c r="G24" s="283">
        <v>81.66</v>
      </c>
      <c r="H24" s="283">
        <v>30.37</v>
      </c>
      <c r="I24" s="284" t="s">
        <v>303</v>
      </c>
      <c r="J24" s="292">
        <v>157.1</v>
      </c>
      <c r="K24" s="286">
        <v>211.3</v>
      </c>
      <c r="L24" s="287">
        <v>191.5</v>
      </c>
      <c r="M24" s="286">
        <v>339.4</v>
      </c>
      <c r="N24" s="286">
        <v>394.1</v>
      </c>
      <c r="O24" s="286">
        <v>344.3</v>
      </c>
      <c r="P24" s="286">
        <v>191.1</v>
      </c>
      <c r="Q24" s="286">
        <v>268.3</v>
      </c>
      <c r="R24" s="284" t="s">
        <v>304</v>
      </c>
      <c r="S24" s="295">
        <v>4772</v>
      </c>
      <c r="T24" s="295">
        <v>24538</v>
      </c>
      <c r="U24" s="284" t="s">
        <v>305</v>
      </c>
      <c r="V24" s="267">
        <v>9</v>
      </c>
    </row>
    <row r="25" spans="3:22">
      <c r="C25" s="90" t="s">
        <v>193</v>
      </c>
      <c r="D25" s="267">
        <v>94</v>
      </c>
      <c r="E25" s="267">
        <v>114</v>
      </c>
      <c r="F25" s="290">
        <v>0.21299999999999999</v>
      </c>
      <c r="G25" s="283">
        <v>76.760000000000005</v>
      </c>
      <c r="H25" s="283">
        <v>116.05</v>
      </c>
      <c r="I25" s="291">
        <v>0.51200000000000001</v>
      </c>
      <c r="J25" s="292">
        <v>211.4</v>
      </c>
      <c r="K25" s="286">
        <v>238.1</v>
      </c>
      <c r="L25" s="287">
        <v>219</v>
      </c>
      <c r="M25" s="286">
        <v>321</v>
      </c>
      <c r="N25" s="286">
        <v>361.8</v>
      </c>
      <c r="O25" s="286">
        <v>230</v>
      </c>
      <c r="P25" s="286">
        <v>138</v>
      </c>
      <c r="Q25" s="286" t="s">
        <v>194</v>
      </c>
      <c r="R25" s="284" t="s">
        <v>306</v>
      </c>
      <c r="S25" s="295">
        <v>24537</v>
      </c>
      <c r="T25" s="295">
        <v>33934</v>
      </c>
      <c r="U25" s="284" t="s">
        <v>307</v>
      </c>
      <c r="V25" s="267">
        <v>11</v>
      </c>
    </row>
    <row r="26" spans="3:22">
      <c r="C26" s="90" t="s">
        <v>195</v>
      </c>
      <c r="D26" s="267">
        <v>182</v>
      </c>
      <c r="E26" s="267">
        <v>176</v>
      </c>
      <c r="F26" s="282" t="s">
        <v>308</v>
      </c>
      <c r="G26" s="283">
        <v>76.47</v>
      </c>
      <c r="H26" s="283">
        <v>73.260000000000005</v>
      </c>
      <c r="I26" s="284" t="s">
        <v>309</v>
      </c>
      <c r="J26" s="292">
        <v>219.4</v>
      </c>
      <c r="K26" s="286">
        <v>215.7</v>
      </c>
      <c r="L26" s="287">
        <v>249.3</v>
      </c>
      <c r="M26" s="286">
        <v>236.4</v>
      </c>
      <c r="N26" s="286">
        <v>275</v>
      </c>
      <c r="O26" s="286">
        <v>316.8</v>
      </c>
      <c r="P26" s="286">
        <v>209.3</v>
      </c>
      <c r="Q26" s="286" t="s">
        <v>194</v>
      </c>
      <c r="R26" s="284" t="s">
        <v>310</v>
      </c>
      <c r="S26" s="295">
        <v>16075</v>
      </c>
      <c r="T26" s="295">
        <v>19127</v>
      </c>
      <c r="U26" s="284">
        <v>-0.16</v>
      </c>
      <c r="V26" s="267">
        <v>13</v>
      </c>
    </row>
    <row r="27" spans="3:22">
      <c r="C27" s="90" t="s">
        <v>121</v>
      </c>
      <c r="D27" s="267">
        <v>127</v>
      </c>
      <c r="E27" s="267">
        <v>73</v>
      </c>
      <c r="F27" s="282" t="s">
        <v>311</v>
      </c>
      <c r="G27" s="283">
        <v>57.46</v>
      </c>
      <c r="H27" s="283">
        <v>36.31</v>
      </c>
      <c r="I27" s="284" t="s">
        <v>312</v>
      </c>
      <c r="J27" s="292">
        <v>388.7</v>
      </c>
      <c r="K27" s="286">
        <v>363.8</v>
      </c>
      <c r="L27" s="287">
        <v>418.3</v>
      </c>
      <c r="M27" s="286">
        <v>381.7</v>
      </c>
      <c r="N27" s="286">
        <v>342.3</v>
      </c>
      <c r="O27" s="286">
        <v>407.1</v>
      </c>
      <c r="P27" s="286">
        <v>235.4</v>
      </c>
      <c r="Q27" s="286">
        <v>381.8</v>
      </c>
      <c r="R27" s="291">
        <v>1.7999999999999999E-2</v>
      </c>
      <c r="S27" s="295">
        <v>14113</v>
      </c>
      <c r="T27" s="295">
        <v>20818</v>
      </c>
      <c r="U27" s="284" t="s">
        <v>313</v>
      </c>
      <c r="V27" s="267">
        <v>12</v>
      </c>
    </row>
    <row r="28" spans="3:22">
      <c r="C28" s="90"/>
      <c r="D28" s="267"/>
      <c r="E28" s="267"/>
      <c r="F28" s="267"/>
      <c r="G28" s="267"/>
      <c r="H28" s="267"/>
      <c r="I28" s="267"/>
      <c r="J28" s="267"/>
      <c r="K28" s="267"/>
      <c r="L28" s="267"/>
      <c r="M28" s="267"/>
      <c r="N28" s="267"/>
      <c r="O28" s="267"/>
      <c r="P28" s="267"/>
      <c r="Q28" s="267"/>
      <c r="R28" s="267"/>
      <c r="S28" s="295"/>
      <c r="T28" s="295"/>
      <c r="U28" s="267"/>
      <c r="V28" s="267"/>
    </row>
    <row r="29" spans="3:22">
      <c r="C29" s="90" t="s">
        <v>123</v>
      </c>
      <c r="D29" s="267">
        <v>289</v>
      </c>
      <c r="E29" s="267">
        <v>257</v>
      </c>
      <c r="F29" s="282" t="s">
        <v>314</v>
      </c>
      <c r="G29" s="283">
        <v>310.73</v>
      </c>
      <c r="H29" s="283">
        <v>278.07</v>
      </c>
      <c r="I29" s="284" t="s">
        <v>315</v>
      </c>
      <c r="J29" s="297">
        <v>161.1</v>
      </c>
      <c r="K29" s="286">
        <v>164.2</v>
      </c>
      <c r="L29" s="287" t="s">
        <v>220</v>
      </c>
      <c r="M29" s="286">
        <v>223.2</v>
      </c>
      <c r="N29" s="298">
        <v>275.89999999999998</v>
      </c>
      <c r="O29" s="298">
        <v>229</v>
      </c>
      <c r="P29" s="267">
        <v>221.8</v>
      </c>
      <c r="Q29" s="267">
        <v>193.3</v>
      </c>
      <c r="R29" s="284" t="s">
        <v>316</v>
      </c>
      <c r="S29" s="295">
        <v>44788</v>
      </c>
      <c r="T29" s="295" t="s">
        <v>221</v>
      </c>
      <c r="U29" s="284" t="s">
        <v>317</v>
      </c>
      <c r="V29" s="267">
        <v>52</v>
      </c>
    </row>
    <row r="30" spans="3:22">
      <c r="C30" s="90" t="s">
        <v>196</v>
      </c>
      <c r="D30" s="267">
        <v>361</v>
      </c>
      <c r="E30" s="267">
        <v>317</v>
      </c>
      <c r="F30" s="282" t="s">
        <v>318</v>
      </c>
      <c r="G30" s="283">
        <v>504.66</v>
      </c>
      <c r="H30" s="283">
        <v>516</v>
      </c>
      <c r="I30" s="284">
        <v>2.1999999999999999E-2</v>
      </c>
      <c r="J30" s="267">
        <v>31.3</v>
      </c>
      <c r="K30" s="286">
        <v>31.3</v>
      </c>
      <c r="L30" s="287">
        <v>34.200000000000003</v>
      </c>
      <c r="M30" s="286">
        <v>70.3</v>
      </c>
      <c r="N30" s="298">
        <v>77.099999999999994</v>
      </c>
      <c r="O30" s="298">
        <v>90.4</v>
      </c>
      <c r="P30" s="267">
        <v>59.6</v>
      </c>
      <c r="Q30" s="267">
        <v>57</v>
      </c>
      <c r="R30" s="284" t="s">
        <v>319</v>
      </c>
      <c r="S30" s="295">
        <v>16167</v>
      </c>
      <c r="T30" s="295" t="s">
        <v>222</v>
      </c>
      <c r="U30" s="284" t="s">
        <v>320</v>
      </c>
      <c r="V30" s="267">
        <v>82</v>
      </c>
    </row>
    <row r="31" spans="3:22">
      <c r="C31" s="90" t="s">
        <v>124</v>
      </c>
      <c r="D31" s="267">
        <v>88</v>
      </c>
      <c r="E31" s="267">
        <v>81</v>
      </c>
      <c r="F31" s="282">
        <v>-0.08</v>
      </c>
      <c r="G31" s="283">
        <v>29.08</v>
      </c>
      <c r="H31" s="283">
        <v>22.54</v>
      </c>
      <c r="I31" s="284" t="s">
        <v>321</v>
      </c>
      <c r="J31" s="267">
        <v>4.7</v>
      </c>
      <c r="K31" s="286">
        <v>4.7</v>
      </c>
      <c r="L31" s="287">
        <v>9.8000000000000007</v>
      </c>
      <c r="M31" s="286">
        <v>44.6</v>
      </c>
      <c r="N31" s="298">
        <v>40.1</v>
      </c>
      <c r="O31" s="298">
        <v>48</v>
      </c>
      <c r="P31" s="267">
        <v>40.1</v>
      </c>
      <c r="Q31" s="267">
        <v>46.1</v>
      </c>
      <c r="R31" s="284" t="s">
        <v>322</v>
      </c>
      <c r="S31" s="295">
        <v>107</v>
      </c>
      <c r="T31" s="295" t="s">
        <v>223</v>
      </c>
      <c r="U31" s="284" t="s">
        <v>323</v>
      </c>
      <c r="V31" s="267">
        <v>30</v>
      </c>
    </row>
    <row r="32" spans="3:22">
      <c r="C32" s="90" t="s">
        <v>197</v>
      </c>
      <c r="D32" s="267">
        <v>265</v>
      </c>
      <c r="E32" s="267">
        <v>245</v>
      </c>
      <c r="F32" s="282" t="s">
        <v>324</v>
      </c>
      <c r="G32" s="283">
        <v>248.27</v>
      </c>
      <c r="H32" s="283">
        <v>237.09</v>
      </c>
      <c r="I32" s="284" t="s">
        <v>325</v>
      </c>
      <c r="J32" s="297">
        <v>44</v>
      </c>
      <c r="K32" s="286" t="s">
        <v>220</v>
      </c>
      <c r="L32" s="287">
        <v>40.6</v>
      </c>
      <c r="M32" s="286">
        <v>94.2</v>
      </c>
      <c r="N32" s="298">
        <v>208.4</v>
      </c>
      <c r="O32" s="298">
        <v>186.7</v>
      </c>
      <c r="P32" s="267">
        <v>157.6</v>
      </c>
      <c r="Q32" s="267">
        <v>153.1</v>
      </c>
      <c r="R32" s="284" t="s">
        <v>326</v>
      </c>
      <c r="S32" s="295">
        <v>10420</v>
      </c>
      <c r="T32" s="295" t="s">
        <v>224</v>
      </c>
      <c r="U32" s="284" t="s">
        <v>327</v>
      </c>
      <c r="V32" s="267">
        <v>58</v>
      </c>
    </row>
    <row r="33" spans="3:22">
      <c r="C33" s="90" t="s">
        <v>198</v>
      </c>
      <c r="D33" s="267">
        <v>17</v>
      </c>
      <c r="E33" s="267">
        <v>43</v>
      </c>
      <c r="F33" s="284">
        <v>1.5289999999999999</v>
      </c>
      <c r="G33" s="283">
        <v>1.45</v>
      </c>
      <c r="H33" s="283">
        <v>8.5</v>
      </c>
      <c r="I33" s="284" t="s">
        <v>226</v>
      </c>
      <c r="J33" s="297">
        <v>9.6</v>
      </c>
      <c r="K33" s="286" t="s">
        <v>220</v>
      </c>
      <c r="L33" s="287">
        <v>16.100000000000001</v>
      </c>
      <c r="M33" s="286">
        <v>70.900000000000006</v>
      </c>
      <c r="N33" s="298">
        <v>27.1</v>
      </c>
      <c r="O33" s="298">
        <v>72.5</v>
      </c>
      <c r="P33" s="267">
        <v>42.3</v>
      </c>
      <c r="Q33" s="267">
        <v>55.6</v>
      </c>
      <c r="R33" s="284" t="s">
        <v>328</v>
      </c>
      <c r="S33" s="295">
        <v>82</v>
      </c>
      <c r="T33" s="295">
        <v>112</v>
      </c>
      <c r="U33" s="284" t="s">
        <v>329</v>
      </c>
      <c r="V33" s="267">
        <v>4</v>
      </c>
    </row>
    <row r="34" spans="3:22">
      <c r="C34" s="90" t="s">
        <v>330</v>
      </c>
      <c r="U34" s="299"/>
    </row>
    <row r="35" spans="3:22">
      <c r="C35" s="92" t="s">
        <v>199</v>
      </c>
    </row>
    <row r="36" spans="3:22">
      <c r="C36" s="300" t="s">
        <v>331</v>
      </c>
      <c r="D36" s="301"/>
      <c r="E36" s="301"/>
      <c r="F36" s="301"/>
      <c r="G36" s="301"/>
      <c r="H36" s="301"/>
      <c r="I36" s="301"/>
      <c r="J36" s="301"/>
      <c r="K36" s="301"/>
      <c r="L36" s="301"/>
    </row>
    <row r="38" spans="3:22">
      <c r="C38" s="92" t="s">
        <v>332</v>
      </c>
      <c r="F38" s="301"/>
      <c r="G38" s="301"/>
      <c r="H38" s="301"/>
      <c r="I38" s="301"/>
      <c r="J38" s="301"/>
      <c r="K38" s="301"/>
      <c r="L38" s="301"/>
      <c r="M38" s="301"/>
      <c r="N38" s="301"/>
      <c r="O38" s="301"/>
      <c r="P38" s="301"/>
      <c r="Q38" s="301"/>
      <c r="R38" s="301"/>
      <c r="S38" s="301"/>
      <c r="T38" s="301"/>
      <c r="U38" s="301"/>
      <c r="V38" s="301"/>
    </row>
    <row r="39" spans="3:22">
      <c r="C39" s="222" t="s">
        <v>333</v>
      </c>
      <c r="D39" s="301"/>
      <c r="E39" s="301"/>
      <c r="F39" s="301"/>
      <c r="G39" s="301"/>
      <c r="H39" s="301"/>
      <c r="I39" s="301"/>
      <c r="J39" s="301"/>
      <c r="K39" s="301"/>
      <c r="L39" s="301"/>
      <c r="M39" s="301"/>
      <c r="N39" s="301"/>
      <c r="O39" s="301"/>
      <c r="P39" s="301"/>
      <c r="Q39" s="301"/>
      <c r="R39" s="301"/>
      <c r="S39" s="301"/>
    </row>
    <row r="40" spans="3:22">
      <c r="C40" s="300" t="s">
        <v>334</v>
      </c>
      <c r="D40" s="301"/>
      <c r="E40" s="301"/>
      <c r="F40" s="301"/>
      <c r="G40" s="301"/>
      <c r="H40" s="301"/>
      <c r="I40" s="301"/>
      <c r="J40" s="301"/>
      <c r="K40" s="301"/>
      <c r="L40" s="301"/>
      <c r="M40" s="301"/>
      <c r="N40" s="301"/>
      <c r="O40" s="301"/>
      <c r="P40" s="301"/>
      <c r="Q40" s="301"/>
      <c r="R40" s="301"/>
      <c r="S40" s="301"/>
      <c r="T40" s="301"/>
    </row>
    <row r="41" spans="3:22">
      <c r="C41" s="222" t="s">
        <v>335</v>
      </c>
      <c r="D41" s="301"/>
      <c r="E41" s="301"/>
      <c r="F41" s="301"/>
      <c r="G41" s="301"/>
      <c r="H41" s="301"/>
      <c r="I41" s="301"/>
      <c r="J41" s="301"/>
      <c r="K41" s="301"/>
      <c r="L41" s="301"/>
      <c r="M41" s="301"/>
      <c r="N41" s="301"/>
      <c r="O41" s="301"/>
      <c r="P41" s="301"/>
      <c r="Q41" s="301"/>
      <c r="R41" s="301"/>
      <c r="S41" s="301"/>
      <c r="T41" s="301"/>
    </row>
  </sheetData>
  <mergeCells count="8">
    <mergeCell ref="D6:F6"/>
    <mergeCell ref="G6:I6"/>
    <mergeCell ref="J6:R6"/>
    <mergeCell ref="S6:U6"/>
    <mergeCell ref="D9:E9"/>
    <mergeCell ref="G9:H9"/>
    <mergeCell ref="J9:Q9"/>
    <mergeCell ref="S9:T9"/>
  </mergeCells>
  <hyperlinks>
    <hyperlink ref="C39" r:id="rId1"/>
    <hyperlink ref="C41" r:id="rId2"/>
  </hyperlink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9"/>
  <sheetViews>
    <sheetView zoomScale="120" zoomScaleNormal="120" workbookViewId="0">
      <selection activeCell="R70" sqref="R69:R70"/>
    </sheetView>
  </sheetViews>
  <sheetFormatPr baseColWidth="10" defaultColWidth="12.5703125" defaultRowHeight="13.5"/>
  <cols>
    <col min="1" max="1" width="1.85546875" style="200" customWidth="1"/>
    <col min="2" max="2" width="1.5703125" style="200" customWidth="1"/>
    <col min="3" max="3" width="19.140625" style="153" customWidth="1"/>
    <col min="4" max="5" width="6.85546875" style="153" customWidth="1"/>
    <col min="6" max="6" width="6" style="153" customWidth="1"/>
    <col min="7" max="7" width="6.28515625" style="153" customWidth="1"/>
    <col min="8" max="11" width="6.140625" style="153" customWidth="1"/>
    <col min="12" max="12" width="8" style="153" customWidth="1"/>
    <col min="13" max="13" width="7.140625" style="153" customWidth="1"/>
    <col min="14" max="14" width="7.7109375" style="153" customWidth="1"/>
    <col min="15" max="15" width="5.5703125" style="153" customWidth="1"/>
    <col min="16" max="16384" width="12.5703125" style="153"/>
  </cols>
  <sheetData>
    <row r="1" spans="1:21" s="106" customFormat="1" ht="9" customHeight="1">
      <c r="C1" s="107"/>
      <c r="D1" s="108"/>
      <c r="E1" s="108"/>
      <c r="G1" s="109"/>
      <c r="H1" s="109"/>
      <c r="I1" s="110"/>
      <c r="L1" s="111"/>
    </row>
    <row r="2" spans="1:21" s="106" customFormat="1" ht="18.75" customHeight="1">
      <c r="C2" s="112" t="s">
        <v>336</v>
      </c>
      <c r="D2" s="108"/>
      <c r="E2" s="108"/>
      <c r="G2" s="109"/>
      <c r="H2" s="109"/>
      <c r="I2" s="87"/>
      <c r="J2" s="87"/>
      <c r="K2" s="87"/>
      <c r="L2" s="87"/>
      <c r="M2" s="87"/>
    </row>
    <row r="3" spans="1:21" s="123" customFormat="1" ht="9.75" customHeight="1">
      <c r="A3" s="113"/>
      <c r="B3" s="114"/>
      <c r="C3" s="115"/>
      <c r="D3" s="116" t="s">
        <v>51</v>
      </c>
      <c r="E3" s="116"/>
      <c r="F3" s="117"/>
      <c r="G3" s="118" t="s">
        <v>52</v>
      </c>
      <c r="H3" s="119"/>
      <c r="I3" s="119"/>
      <c r="J3" s="117"/>
      <c r="K3" s="120"/>
      <c r="L3" s="121" t="s">
        <v>53</v>
      </c>
      <c r="M3" s="117"/>
      <c r="N3" s="117"/>
      <c r="O3" s="122"/>
    </row>
    <row r="4" spans="1:21" s="134" customFormat="1" ht="9.75" customHeight="1">
      <c r="A4" s="124"/>
      <c r="B4" s="124"/>
      <c r="C4" s="125"/>
      <c r="D4" s="126"/>
      <c r="E4" s="127"/>
      <c r="F4" s="128" t="s">
        <v>1</v>
      </c>
      <c r="G4" s="129"/>
      <c r="H4" s="130"/>
      <c r="I4" s="131" t="s">
        <v>54</v>
      </c>
      <c r="J4" s="132" t="s">
        <v>55</v>
      </c>
      <c r="K4" s="122"/>
      <c r="L4" s="126"/>
      <c r="M4" s="127"/>
      <c r="N4" s="128" t="s">
        <v>1</v>
      </c>
      <c r="O4" s="133"/>
    </row>
    <row r="5" spans="1:21" s="134" customFormat="1" ht="9.75" customHeight="1">
      <c r="A5" s="124"/>
      <c r="B5" s="124"/>
      <c r="C5" s="125" t="s">
        <v>56</v>
      </c>
      <c r="D5" s="126">
        <v>2017</v>
      </c>
      <c r="E5" s="126">
        <v>2016</v>
      </c>
      <c r="F5" s="135" t="s">
        <v>255</v>
      </c>
      <c r="G5" s="136">
        <v>2017</v>
      </c>
      <c r="H5" s="136">
        <v>2016</v>
      </c>
      <c r="I5" s="131" t="s">
        <v>256</v>
      </c>
      <c r="J5" s="137">
        <v>2016</v>
      </c>
      <c r="K5" s="138" t="s">
        <v>257</v>
      </c>
      <c r="L5" s="126">
        <v>2017</v>
      </c>
      <c r="M5" s="126">
        <v>2016</v>
      </c>
      <c r="N5" s="135" t="s">
        <v>255</v>
      </c>
      <c r="O5" s="133"/>
    </row>
    <row r="6" spans="1:21" s="134" customFormat="1" ht="9.75" customHeight="1">
      <c r="A6" s="139"/>
      <c r="B6" s="140"/>
      <c r="C6" s="141"/>
      <c r="D6" s="142" t="s">
        <v>3</v>
      </c>
      <c r="E6" s="142" t="s">
        <v>3</v>
      </c>
      <c r="F6" s="143" t="s">
        <v>2</v>
      </c>
      <c r="G6" s="144" t="s">
        <v>19</v>
      </c>
      <c r="H6" s="144" t="s">
        <v>19</v>
      </c>
      <c r="I6" s="144" t="s">
        <v>19</v>
      </c>
      <c r="J6" s="145" t="s">
        <v>57</v>
      </c>
      <c r="K6" s="146"/>
      <c r="L6" s="147" t="s">
        <v>5</v>
      </c>
      <c r="M6" s="146" t="s">
        <v>5</v>
      </c>
      <c r="N6" s="143" t="s">
        <v>2</v>
      </c>
      <c r="O6" s="202"/>
    </row>
    <row r="7" spans="1:21" s="134" customFormat="1" ht="13.7" customHeight="1">
      <c r="A7" s="373" t="s">
        <v>206</v>
      </c>
      <c r="B7" s="374"/>
      <c r="C7" s="148" t="s">
        <v>58</v>
      </c>
      <c r="D7" s="311">
        <v>3025.6</v>
      </c>
      <c r="E7" s="311">
        <v>3313.2</v>
      </c>
      <c r="F7" s="158">
        <f t="shared" ref="F7:F55" si="0">IF(E7&gt;0,D7*100/E7-100,"-")</f>
        <v>-8.6804297959676404</v>
      </c>
      <c r="G7" s="314">
        <v>107.3</v>
      </c>
      <c r="H7" s="315">
        <v>111.4</v>
      </c>
      <c r="I7" s="315">
        <v>116.67034973211064</v>
      </c>
      <c r="J7" s="158">
        <f>IF(H7&gt;0,G7*100/H7-100,"-")</f>
        <v>-3.6804308797127447</v>
      </c>
      <c r="K7" s="158">
        <f>IF(I7&gt;0,G7*100/I7-100,"-")</f>
        <v>-8.0314747951181289</v>
      </c>
      <c r="L7" s="319">
        <v>32460.799999999999</v>
      </c>
      <c r="M7" s="311">
        <v>36904.800000000003</v>
      </c>
      <c r="N7" s="158">
        <f t="shared" ref="N7:N20" si="1">IF(M7&gt;0,L7*100/M7-100,"-")</f>
        <v>-12.041794021373917</v>
      </c>
      <c r="O7" s="203"/>
    </row>
    <row r="8" spans="1:21" s="134" customFormat="1" ht="13.7" customHeight="1">
      <c r="A8" s="373"/>
      <c r="B8" s="374"/>
      <c r="C8" s="148" t="s">
        <v>59</v>
      </c>
      <c r="D8" s="311">
        <v>65.599999999999994</v>
      </c>
      <c r="E8" s="311">
        <v>74</v>
      </c>
      <c r="F8" s="158">
        <f t="shared" si="0"/>
        <v>-11.351351351351369</v>
      </c>
      <c r="G8" s="314">
        <v>152.30000000000001</v>
      </c>
      <c r="H8" s="315">
        <v>179</v>
      </c>
      <c r="I8" s="315">
        <v>200.80533886091717</v>
      </c>
      <c r="J8" s="158">
        <f t="shared" ref="J8:J51" si="2">IF(H8&gt;0,G8*100/H8-100,"-")</f>
        <v>-14.916201117318423</v>
      </c>
      <c r="K8" s="158">
        <f t="shared" ref="K8:K20" si="3">IF(I8&gt;0,G8*100/I8-100,"-")</f>
        <v>-24.15540300674634</v>
      </c>
      <c r="L8" s="319">
        <v>999.1</v>
      </c>
      <c r="M8" s="311">
        <v>1325.6</v>
      </c>
      <c r="N8" s="158">
        <f t="shared" si="1"/>
        <v>-24.630356065178034</v>
      </c>
      <c r="O8" s="203"/>
      <c r="P8" s="302" t="s">
        <v>340</v>
      </c>
      <c r="Q8" s="303"/>
    </row>
    <row r="9" spans="1:21" s="134" customFormat="1" ht="16.5" customHeight="1">
      <c r="A9" s="373"/>
      <c r="B9" s="374"/>
      <c r="C9" s="148" t="s">
        <v>207</v>
      </c>
      <c r="D9" s="311">
        <v>5184.5</v>
      </c>
      <c r="E9" s="311">
        <v>4928.8</v>
      </c>
      <c r="F9" s="158">
        <f t="shared" si="0"/>
        <v>5.1878753449115322</v>
      </c>
      <c r="G9" s="314">
        <v>57.8</v>
      </c>
      <c r="H9" s="315">
        <v>53.7</v>
      </c>
      <c r="I9" s="315">
        <v>56.082418792263567</v>
      </c>
      <c r="J9" s="158">
        <f t="shared" si="2"/>
        <v>7.635009310986959</v>
      </c>
      <c r="K9" s="158">
        <f t="shared" si="3"/>
        <v>3.0626018718960211</v>
      </c>
      <c r="L9" s="319">
        <v>29962.3</v>
      </c>
      <c r="M9" s="311">
        <v>26465.3</v>
      </c>
      <c r="N9" s="158">
        <f t="shared" si="1"/>
        <v>13.21352865828085</v>
      </c>
      <c r="O9" s="203"/>
      <c r="P9" s="305" t="s">
        <v>208</v>
      </c>
      <c r="Q9" s="304"/>
      <c r="R9" s="4"/>
      <c r="S9" s="4"/>
      <c r="T9" s="4"/>
      <c r="U9" s="4"/>
    </row>
    <row r="10" spans="1:21" s="4" customFormat="1" ht="13.7" customHeight="1">
      <c r="A10" s="380" t="s">
        <v>60</v>
      </c>
      <c r="B10" s="3"/>
      <c r="C10" s="152" t="s">
        <v>61</v>
      </c>
      <c r="D10" s="311">
        <v>747.3</v>
      </c>
      <c r="E10" s="311">
        <v>741.7</v>
      </c>
      <c r="F10" s="158">
        <f t="shared" si="0"/>
        <v>0.75502224619117442</v>
      </c>
      <c r="G10" s="314">
        <v>268.3</v>
      </c>
      <c r="H10" s="315">
        <v>278.89999999999998</v>
      </c>
      <c r="I10" s="315">
        <v>274.08941490083373</v>
      </c>
      <c r="J10" s="158">
        <f t="shared" si="2"/>
        <v>-3.8006453926138306</v>
      </c>
      <c r="K10" s="158">
        <f t="shared" si="3"/>
        <v>-2.1122358566558859</v>
      </c>
      <c r="L10" s="319">
        <v>20053.7</v>
      </c>
      <c r="M10" s="311">
        <v>20683.099999999999</v>
      </c>
      <c r="N10" s="158">
        <f t="shared" si="1"/>
        <v>-3.0430641441563324</v>
      </c>
      <c r="O10" s="203"/>
      <c r="P10" s="153"/>
    </row>
    <row r="11" spans="1:21" s="4" customFormat="1" ht="13.7" customHeight="1">
      <c r="A11" s="381"/>
      <c r="B11" s="5"/>
      <c r="C11" s="152" t="s">
        <v>62</v>
      </c>
      <c r="D11" s="311">
        <v>942.2</v>
      </c>
      <c r="E11" s="311">
        <v>869.3</v>
      </c>
      <c r="F11" s="158">
        <f t="shared" si="0"/>
        <v>8.3860577476130231</v>
      </c>
      <c r="G11" s="314">
        <v>118.5</v>
      </c>
      <c r="H11" s="315">
        <v>112.3</v>
      </c>
      <c r="I11" s="315">
        <v>115.60503600911676</v>
      </c>
      <c r="J11" s="158">
        <f t="shared" si="2"/>
        <v>5.5209260908281408</v>
      </c>
      <c r="K11" s="158">
        <f t="shared" si="3"/>
        <v>2.5041850172123503</v>
      </c>
      <c r="L11" s="319">
        <v>11166.6</v>
      </c>
      <c r="M11" s="311">
        <v>9759.5</v>
      </c>
      <c r="N11" s="158">
        <f t="shared" si="1"/>
        <v>14.417746810799727</v>
      </c>
      <c r="O11" s="203"/>
      <c r="P11" s="324"/>
    </row>
    <row r="12" spans="1:21" s="4" customFormat="1" ht="13.7" customHeight="1">
      <c r="A12" s="381"/>
      <c r="B12" s="5"/>
      <c r="C12" s="152" t="s">
        <v>63</v>
      </c>
      <c r="D12" s="311">
        <v>142.9</v>
      </c>
      <c r="E12" s="311">
        <v>142.5</v>
      </c>
      <c r="F12" s="158">
        <f t="shared" si="0"/>
        <v>0.28070175438595868</v>
      </c>
      <c r="G12" s="314">
        <v>371.5</v>
      </c>
      <c r="H12" s="315">
        <v>362.3</v>
      </c>
      <c r="I12" s="315">
        <v>358.68167923393969</v>
      </c>
      <c r="J12" s="158">
        <f t="shared" si="2"/>
        <v>2.5393320452663488</v>
      </c>
      <c r="K12" s="158">
        <f t="shared" si="3"/>
        <v>3.5737316702200275</v>
      </c>
      <c r="L12" s="319">
        <v>5310.3</v>
      </c>
      <c r="M12" s="311">
        <v>5162</v>
      </c>
      <c r="N12" s="158">
        <f t="shared" si="1"/>
        <v>2.8729174738473517</v>
      </c>
      <c r="O12" s="203"/>
      <c r="P12" s="222"/>
    </row>
    <row r="13" spans="1:21" s="4" customFormat="1" ht="13.7" customHeight="1">
      <c r="A13" s="381"/>
      <c r="B13" s="5"/>
      <c r="C13" s="152" t="s">
        <v>64</v>
      </c>
      <c r="D13" s="311">
        <v>488.6</v>
      </c>
      <c r="E13" s="311">
        <v>455.7</v>
      </c>
      <c r="F13" s="158">
        <f t="shared" si="0"/>
        <v>7.219662058371739</v>
      </c>
      <c r="G13" s="314">
        <v>140.6</v>
      </c>
      <c r="H13" s="315">
        <v>165.5</v>
      </c>
      <c r="I13" s="315">
        <v>148.04630267300652</v>
      </c>
      <c r="J13" s="158">
        <f t="shared" si="2"/>
        <v>-15.045317220543808</v>
      </c>
      <c r="K13" s="158">
        <f t="shared" si="3"/>
        <v>-5.0297120147967149</v>
      </c>
      <c r="L13" s="319">
        <v>6871.3</v>
      </c>
      <c r="M13" s="311">
        <v>7542.9</v>
      </c>
      <c r="N13" s="158">
        <f t="shared" si="1"/>
        <v>-8.9037372893714632</v>
      </c>
      <c r="O13" s="203"/>
    </row>
    <row r="14" spans="1:21" s="4" customFormat="1" ht="13.7" customHeight="1">
      <c r="A14" s="381"/>
      <c r="B14" s="5"/>
      <c r="C14" s="152" t="s">
        <v>65</v>
      </c>
      <c r="D14" s="311">
        <v>284</v>
      </c>
      <c r="E14" s="311">
        <v>320.3</v>
      </c>
      <c r="F14" s="158">
        <f t="shared" si="0"/>
        <v>-11.333125195129568</v>
      </c>
      <c r="G14" s="314">
        <v>305.2</v>
      </c>
      <c r="H14" s="315">
        <v>343.6</v>
      </c>
      <c r="I14" s="315">
        <v>406.90821755652905</v>
      </c>
      <c r="J14" s="158">
        <f t="shared" si="2"/>
        <v>-11.175785797438891</v>
      </c>
      <c r="K14" s="158">
        <f t="shared" si="3"/>
        <v>-24.995370741658562</v>
      </c>
      <c r="L14" s="319">
        <v>8668.5</v>
      </c>
      <c r="M14" s="311">
        <v>11006.1</v>
      </c>
      <c r="N14" s="158">
        <f t="shared" si="1"/>
        <v>-21.239131027339383</v>
      </c>
      <c r="O14" s="203"/>
    </row>
    <row r="15" spans="1:21" s="4" customFormat="1" ht="13.7" customHeight="1">
      <c r="A15" s="381"/>
      <c r="B15" s="5"/>
      <c r="C15" s="152" t="s">
        <v>66</v>
      </c>
      <c r="D15" s="311">
        <v>29.5</v>
      </c>
      <c r="E15" s="311">
        <v>28.8</v>
      </c>
      <c r="F15" s="158">
        <f t="shared" si="0"/>
        <v>2.4305555555555571</v>
      </c>
      <c r="G15" s="314">
        <v>103.7</v>
      </c>
      <c r="H15" s="315">
        <v>111.6</v>
      </c>
      <c r="I15" s="315">
        <v>127.07291553390269</v>
      </c>
      <c r="J15" s="158">
        <f t="shared" si="2"/>
        <v>-7.0788530465949719</v>
      </c>
      <c r="K15" s="158">
        <f t="shared" si="3"/>
        <v>-18.393310199660021</v>
      </c>
      <c r="L15" s="319">
        <v>305.60000000000002</v>
      </c>
      <c r="M15" s="311">
        <v>321.89999999999998</v>
      </c>
      <c r="N15" s="158">
        <f t="shared" si="1"/>
        <v>-5.0636843740291795</v>
      </c>
      <c r="O15" s="203"/>
    </row>
    <row r="16" spans="1:21" s="4" customFormat="1" ht="13.7" customHeight="1">
      <c r="A16" s="381"/>
      <c r="B16" s="5"/>
      <c r="C16" s="152" t="s">
        <v>67</v>
      </c>
      <c r="D16" s="312">
        <v>67.8</v>
      </c>
      <c r="E16" s="311">
        <v>55.7</v>
      </c>
      <c r="F16" s="158">
        <f t="shared" si="0"/>
        <v>21.723518850987432</v>
      </c>
      <c r="G16" s="312">
        <v>492.2</v>
      </c>
      <c r="H16" s="315">
        <v>394.7</v>
      </c>
      <c r="I16" s="315">
        <v>501.24674249261477</v>
      </c>
      <c r="J16" s="158">
        <f t="shared" si="2"/>
        <v>24.70230554851787</v>
      </c>
      <c r="K16" s="158">
        <f t="shared" si="3"/>
        <v>-1.8048481367932396</v>
      </c>
      <c r="L16" s="319">
        <v>3336.8</v>
      </c>
      <c r="M16" s="311">
        <v>2197.6999999999998</v>
      </c>
      <c r="N16" s="158">
        <f t="shared" si="1"/>
        <v>51.831460162897599</v>
      </c>
      <c r="O16" s="203"/>
    </row>
    <row r="17" spans="1:22" s="4" customFormat="1" ht="13.7" customHeight="1">
      <c r="A17" s="381"/>
      <c r="B17" s="5"/>
      <c r="C17" s="152" t="s">
        <v>68</v>
      </c>
      <c r="D17" s="311">
        <v>196.7</v>
      </c>
      <c r="E17" s="311">
        <v>187.4</v>
      </c>
      <c r="F17" s="158">
        <f t="shared" si="0"/>
        <v>4.9626467449306233</v>
      </c>
      <c r="G17" s="314">
        <v>584.20000000000005</v>
      </c>
      <c r="H17" s="315">
        <v>538.9</v>
      </c>
      <c r="I17" s="315">
        <v>679.10365535068922</v>
      </c>
      <c r="J17" s="158">
        <f t="shared" si="2"/>
        <v>8.4060122471701817</v>
      </c>
      <c r="K17" s="158">
        <f t="shared" si="3"/>
        <v>-13.974840895486111</v>
      </c>
      <c r="L17" s="319">
        <v>11488.9</v>
      </c>
      <c r="M17" s="311">
        <v>10097.5</v>
      </c>
      <c r="N17" s="158">
        <f t="shared" si="1"/>
        <v>13.779648427828675</v>
      </c>
      <c r="O17" s="203"/>
    </row>
    <row r="18" spans="1:22" s="4" customFormat="1" ht="13.7" customHeight="1">
      <c r="A18" s="382"/>
      <c r="B18" s="6"/>
      <c r="C18" s="152" t="s">
        <v>69</v>
      </c>
      <c r="D18" s="311">
        <v>100.1</v>
      </c>
      <c r="E18" s="311">
        <v>109.3</v>
      </c>
      <c r="F18" s="158">
        <f t="shared" si="0"/>
        <v>-8.417200365965229</v>
      </c>
      <c r="G18" s="314">
        <v>362.1</v>
      </c>
      <c r="H18" s="315">
        <v>359.2</v>
      </c>
      <c r="I18" s="315">
        <v>355.28014936479889</v>
      </c>
      <c r="J18" s="158">
        <f t="shared" si="2"/>
        <v>0.80734966592427782</v>
      </c>
      <c r="K18" s="158">
        <f t="shared" si="3"/>
        <v>1.9195698513959343</v>
      </c>
      <c r="L18" s="319">
        <v>3626</v>
      </c>
      <c r="M18" s="311">
        <v>3924.6</v>
      </c>
      <c r="N18" s="158">
        <f t="shared" si="1"/>
        <v>-7.6084186923508099</v>
      </c>
      <c r="O18" s="203"/>
    </row>
    <row r="19" spans="1:22" s="4" customFormat="1" ht="13.7" customHeight="1">
      <c r="A19" s="380" t="s">
        <v>70</v>
      </c>
      <c r="B19" s="3"/>
      <c r="C19" s="152" t="s">
        <v>71</v>
      </c>
      <c r="D19" s="311">
        <v>1057.5</v>
      </c>
      <c r="E19" s="311">
        <v>1119.9000000000001</v>
      </c>
      <c r="F19" s="158">
        <f t="shared" si="0"/>
        <v>-5.571926064827224</v>
      </c>
      <c r="G19" s="314">
        <v>327.8</v>
      </c>
      <c r="H19" s="315">
        <v>312.3</v>
      </c>
      <c r="I19" s="315">
        <v>350.3761204903347</v>
      </c>
      <c r="J19" s="158">
        <f t="shared" si="2"/>
        <v>4.9631764329170664</v>
      </c>
      <c r="K19" s="158">
        <f t="shared" si="3"/>
        <v>-6.4433958737657377</v>
      </c>
      <c r="L19" s="319">
        <v>34665.4</v>
      </c>
      <c r="M19" s="311">
        <v>34969.9</v>
      </c>
      <c r="N19" s="158">
        <f t="shared" si="1"/>
        <v>-0.87074884400584551</v>
      </c>
      <c r="O19" s="203"/>
      <c r="Q19" s="154"/>
    </row>
    <row r="20" spans="1:22" s="4" customFormat="1" ht="13.7" customHeight="1">
      <c r="A20" s="381"/>
      <c r="B20" s="5"/>
      <c r="C20" s="152" t="s">
        <v>72</v>
      </c>
      <c r="D20" s="311">
        <v>33.299999999999997</v>
      </c>
      <c r="E20" s="311">
        <v>31</v>
      </c>
      <c r="F20" s="158">
        <f t="shared" si="0"/>
        <v>7.4193548387096655</v>
      </c>
      <c r="G20" s="314">
        <v>353.2</v>
      </c>
      <c r="H20" s="315">
        <v>343.2</v>
      </c>
      <c r="I20" s="315">
        <v>286.12892691528975</v>
      </c>
      <c r="J20" s="158">
        <f t="shared" si="2"/>
        <v>2.9137529137529157</v>
      </c>
      <c r="K20" s="158">
        <f t="shared" si="3"/>
        <v>23.440857171552963</v>
      </c>
      <c r="L20" s="319">
        <v>1177.9000000000001</v>
      </c>
      <c r="M20" s="311">
        <v>1064.4000000000001</v>
      </c>
      <c r="N20" s="158">
        <f t="shared" si="1"/>
        <v>10.663284479518978</v>
      </c>
      <c r="O20" s="203"/>
    </row>
    <row r="21" spans="1:22" s="4" customFormat="1" ht="13.7" customHeight="1">
      <c r="A21" s="381"/>
      <c r="B21" s="5"/>
      <c r="C21" s="152" t="s">
        <v>73</v>
      </c>
      <c r="D21" s="313">
        <v>536.70000000000005</v>
      </c>
      <c r="E21" s="311" t="s">
        <v>209</v>
      </c>
      <c r="F21" s="311" t="s">
        <v>209</v>
      </c>
      <c r="G21" s="313">
        <v>68.2</v>
      </c>
      <c r="H21" s="311" t="s">
        <v>209</v>
      </c>
      <c r="I21" s="315">
        <v>71.756628401439315</v>
      </c>
      <c r="J21" s="311" t="s">
        <v>209</v>
      </c>
      <c r="K21" s="311" t="s">
        <v>209</v>
      </c>
      <c r="L21" s="313">
        <v>3659.9</v>
      </c>
      <c r="M21" s="311" t="s">
        <v>209</v>
      </c>
      <c r="N21" s="311" t="s">
        <v>209</v>
      </c>
      <c r="O21" s="203"/>
      <c r="U21" s="149"/>
    </row>
    <row r="22" spans="1:22" s="4" customFormat="1" ht="13.7" customHeight="1">
      <c r="A22" s="381"/>
      <c r="B22" s="5"/>
      <c r="C22" s="152" t="s">
        <v>74</v>
      </c>
      <c r="D22" s="311">
        <v>38.200000000000003</v>
      </c>
      <c r="E22" s="311">
        <v>39.5</v>
      </c>
      <c r="F22" s="158">
        <f t="shared" si="0"/>
        <v>-3.2911392405063111</v>
      </c>
      <c r="G22" s="314">
        <v>232.3</v>
      </c>
      <c r="H22" s="315">
        <v>233.8</v>
      </c>
      <c r="I22" s="315">
        <v>225.74860391192487</v>
      </c>
      <c r="J22" s="158">
        <f t="shared" si="2"/>
        <v>-0.6415739948674144</v>
      </c>
      <c r="K22" s="158">
        <f>IF(I22&gt;0,G22*100/I22-100,"-")</f>
        <v>2.9020760148891753</v>
      </c>
      <c r="L22" s="319">
        <v>887.9</v>
      </c>
      <c r="M22" s="311">
        <v>922.5</v>
      </c>
      <c r="N22" s="158">
        <f>IF(M22&gt;0,L22*100/M22-100,"-")</f>
        <v>-3.7506775067750624</v>
      </c>
      <c r="O22" s="203"/>
    </row>
    <row r="23" spans="1:22" s="4" customFormat="1" ht="13.7" customHeight="1">
      <c r="A23" s="381"/>
      <c r="B23" s="5"/>
      <c r="C23" s="152" t="s">
        <v>210</v>
      </c>
      <c r="D23" s="311">
        <v>107.3</v>
      </c>
      <c r="E23" s="311" t="s">
        <v>209</v>
      </c>
      <c r="F23" s="311" t="s">
        <v>209</v>
      </c>
      <c r="G23" s="314">
        <v>225.9</v>
      </c>
      <c r="H23" s="311" t="s">
        <v>209</v>
      </c>
      <c r="I23" s="315">
        <v>237.59520554204641</v>
      </c>
      <c r="J23" s="311" t="s">
        <v>209</v>
      </c>
      <c r="K23" s="311" t="s">
        <v>209</v>
      </c>
      <c r="L23" s="319">
        <v>2423.1</v>
      </c>
      <c r="M23" s="311" t="s">
        <v>209</v>
      </c>
      <c r="N23" s="311" t="s">
        <v>209</v>
      </c>
      <c r="O23" s="203"/>
      <c r="V23" s="149"/>
    </row>
    <row r="24" spans="1:22" s="4" customFormat="1" ht="13.7" customHeight="1">
      <c r="A24" s="381"/>
      <c r="B24" s="5"/>
      <c r="C24" s="152" t="s">
        <v>162</v>
      </c>
      <c r="D24" s="311">
        <v>219.7</v>
      </c>
      <c r="E24" s="311">
        <v>245.2</v>
      </c>
      <c r="F24" s="158">
        <f t="shared" si="0"/>
        <v>-10.399673735725941</v>
      </c>
      <c r="G24" s="314">
        <v>203.1</v>
      </c>
      <c r="H24" s="315">
        <v>205.9</v>
      </c>
      <c r="I24" s="315">
        <v>207.20037434023217</v>
      </c>
      <c r="J24" s="158">
        <f t="shared" si="2"/>
        <v>-1.3598834385624059</v>
      </c>
      <c r="K24" s="158">
        <f>IF(I24&gt;0,G24*100/I24-100,"-")</f>
        <v>-1.9789415696224495</v>
      </c>
      <c r="L24" s="319">
        <v>4461.8999999999996</v>
      </c>
      <c r="M24" s="311">
        <v>5048.3</v>
      </c>
      <c r="N24" s="158">
        <f t="shared" ref="N24:N29" si="4">IF(M24&gt;0,L24*100/M24-100,"-")</f>
        <v>-11.615791454549068</v>
      </c>
      <c r="O24" s="203"/>
    </row>
    <row r="25" spans="1:22" s="4" customFormat="1" ht="13.7" customHeight="1">
      <c r="A25" s="381"/>
      <c r="B25" s="5"/>
      <c r="C25" s="152" t="s">
        <v>75</v>
      </c>
      <c r="D25" s="311">
        <v>11.7</v>
      </c>
      <c r="E25" s="311">
        <v>19.600000000000001</v>
      </c>
      <c r="F25" s="158">
        <f t="shared" si="0"/>
        <v>-40.306122448979593</v>
      </c>
      <c r="G25" s="314">
        <v>211.3</v>
      </c>
      <c r="H25" s="315">
        <v>316.7</v>
      </c>
      <c r="I25" s="315">
        <v>289.97486211454128</v>
      </c>
      <c r="J25" s="158">
        <f t="shared" si="2"/>
        <v>-33.280707293969058</v>
      </c>
      <c r="K25" s="158">
        <f t="shared" ref="K25:K42" si="5">IF(I25&gt;0,G25*100/I25-100,"-")</f>
        <v>-27.131614630603522</v>
      </c>
      <c r="L25" s="319">
        <v>247.4</v>
      </c>
      <c r="M25" s="311">
        <v>620.29999999999995</v>
      </c>
      <c r="N25" s="158">
        <f t="shared" si="4"/>
        <v>-60.116072867967112</v>
      </c>
      <c r="O25" s="203"/>
    </row>
    <row r="26" spans="1:22" s="4" customFormat="1" ht="13.7" customHeight="1">
      <c r="A26" s="381"/>
      <c r="B26" s="5"/>
      <c r="C26" s="152" t="s">
        <v>76</v>
      </c>
      <c r="D26" s="311">
        <v>560.20000000000005</v>
      </c>
      <c r="E26" s="311">
        <v>474.9</v>
      </c>
      <c r="F26" s="158">
        <f t="shared" si="0"/>
        <v>17.96167614234578</v>
      </c>
      <c r="G26" s="314">
        <v>91.8</v>
      </c>
      <c r="H26" s="315">
        <v>130.69999999999999</v>
      </c>
      <c r="I26" s="315">
        <v>135.79990321336771</v>
      </c>
      <c r="J26" s="158">
        <f t="shared" si="2"/>
        <v>-29.762815608263196</v>
      </c>
      <c r="K26" s="158">
        <f t="shared" si="5"/>
        <v>-32.400540922503765</v>
      </c>
      <c r="L26" s="319">
        <v>5143</v>
      </c>
      <c r="M26" s="311">
        <v>6207.6</v>
      </c>
      <c r="N26" s="158">
        <f t="shared" si="4"/>
        <v>-17.149945228429672</v>
      </c>
      <c r="O26" s="203"/>
    </row>
    <row r="27" spans="1:22" s="4" customFormat="1" ht="13.7" customHeight="1">
      <c r="A27" s="382"/>
      <c r="B27" s="6"/>
      <c r="C27" s="152" t="s">
        <v>211</v>
      </c>
      <c r="D27" s="311">
        <v>6.8</v>
      </c>
      <c r="E27" s="311">
        <v>4.9000000000000004</v>
      </c>
      <c r="F27" s="158">
        <f t="shared" si="0"/>
        <v>38.775510204081627</v>
      </c>
      <c r="G27" s="314">
        <v>168.9</v>
      </c>
      <c r="H27" s="315">
        <v>171.8</v>
      </c>
      <c r="I27" s="315">
        <v>391.78209168667394</v>
      </c>
      <c r="J27" s="158">
        <f t="shared" si="2"/>
        <v>-1.6880093131548364</v>
      </c>
      <c r="K27" s="158">
        <f t="shared" si="5"/>
        <v>-56.889300561732398</v>
      </c>
      <c r="L27" s="319">
        <v>115.5</v>
      </c>
      <c r="M27" s="311">
        <v>83.5</v>
      </c>
      <c r="N27" s="158">
        <f t="shared" si="4"/>
        <v>38.323353293413163</v>
      </c>
      <c r="O27" s="203"/>
    </row>
    <row r="28" spans="1:22" s="4" customFormat="1" ht="13.7" customHeight="1">
      <c r="A28" s="371" t="s">
        <v>212</v>
      </c>
      <c r="B28" s="372"/>
      <c r="C28" s="152" t="s">
        <v>213</v>
      </c>
      <c r="D28" s="311">
        <v>231.5</v>
      </c>
      <c r="E28" s="311">
        <v>260.89999999999998</v>
      </c>
      <c r="F28" s="158">
        <f t="shared" si="0"/>
        <v>-11.268685320045989</v>
      </c>
      <c r="G28" s="314">
        <v>481.3</v>
      </c>
      <c r="H28" s="315">
        <v>405.1</v>
      </c>
      <c r="I28" s="315">
        <v>422.58992801821495</v>
      </c>
      <c r="J28" s="158">
        <f t="shared" si="2"/>
        <v>18.810170328313987</v>
      </c>
      <c r="K28" s="158">
        <f t="shared" si="5"/>
        <v>13.892917954082066</v>
      </c>
      <c r="L28" s="319">
        <v>11144.3</v>
      </c>
      <c r="M28" s="311">
        <v>10569.7</v>
      </c>
      <c r="N28" s="158">
        <f t="shared" si="4"/>
        <v>5.4362943129890056</v>
      </c>
      <c r="O28" s="203"/>
    </row>
    <row r="29" spans="1:22" s="4" customFormat="1" ht="13.7" customHeight="1">
      <c r="A29" s="373"/>
      <c r="B29" s="374"/>
      <c r="C29" s="152" t="s">
        <v>77</v>
      </c>
      <c r="D29" s="311">
        <v>2005.7</v>
      </c>
      <c r="E29" s="311">
        <v>1949</v>
      </c>
      <c r="F29" s="158">
        <f t="shared" si="0"/>
        <v>2.9091841970241177</v>
      </c>
      <c r="G29" s="314">
        <v>638.79999999999995</v>
      </c>
      <c r="H29" s="315">
        <v>613.79999999999995</v>
      </c>
      <c r="I29" s="315">
        <v>632.91737564876769</v>
      </c>
      <c r="J29" s="158">
        <f t="shared" si="2"/>
        <v>4.0729879439556811</v>
      </c>
      <c r="K29" s="158">
        <f t="shared" si="5"/>
        <v>0.92944586095495652</v>
      </c>
      <c r="L29" s="319">
        <v>128119.1</v>
      </c>
      <c r="M29" s="311">
        <v>119633.5</v>
      </c>
      <c r="N29" s="158">
        <f t="shared" si="4"/>
        <v>7.0929965268925486</v>
      </c>
      <c r="O29" s="203"/>
    </row>
    <row r="30" spans="1:22" s="4" customFormat="1" ht="13.7" customHeight="1">
      <c r="A30" s="373"/>
      <c r="B30" s="374"/>
      <c r="C30" s="152" t="s">
        <v>78</v>
      </c>
      <c r="D30" s="311">
        <v>45.2</v>
      </c>
      <c r="E30" s="311" t="s">
        <v>209</v>
      </c>
      <c r="F30" s="311" t="s">
        <v>209</v>
      </c>
      <c r="G30" s="314">
        <v>225.6</v>
      </c>
      <c r="H30" s="311" t="s">
        <v>209</v>
      </c>
      <c r="I30" s="315">
        <v>208.27124252346303</v>
      </c>
      <c r="J30" s="311" t="s">
        <v>209</v>
      </c>
      <c r="K30" s="311" t="s">
        <v>209</v>
      </c>
      <c r="L30" s="319">
        <v>1018.5</v>
      </c>
      <c r="M30" s="311" t="s">
        <v>209</v>
      </c>
      <c r="N30" s="311" t="s">
        <v>209</v>
      </c>
      <c r="O30" s="203"/>
    </row>
    <row r="31" spans="1:22" s="4" customFormat="1" ht="13.7" customHeight="1">
      <c r="A31" s="373"/>
      <c r="B31" s="374"/>
      <c r="C31" s="152" t="s">
        <v>79</v>
      </c>
      <c r="D31" s="311">
        <v>356.8</v>
      </c>
      <c r="E31" s="311">
        <v>331.9</v>
      </c>
      <c r="F31" s="158">
        <f t="shared" si="0"/>
        <v>7.5022597167821772</v>
      </c>
      <c r="G31" s="314">
        <v>437.5</v>
      </c>
      <c r="H31" s="315">
        <v>409.6</v>
      </c>
      <c r="I31" s="315">
        <v>393.87730330407459</v>
      </c>
      <c r="J31" s="158">
        <f t="shared" si="2"/>
        <v>6.8115234375</v>
      </c>
      <c r="K31" s="158">
        <f t="shared" si="5"/>
        <v>11.075199390772852</v>
      </c>
      <c r="L31" s="319">
        <v>15609.6</v>
      </c>
      <c r="M31" s="311">
        <v>13597</v>
      </c>
      <c r="N31" s="158">
        <f>IF(M31&gt;0,L31*100/M31-100,"-")</f>
        <v>14.801794513495622</v>
      </c>
      <c r="O31" s="203"/>
    </row>
    <row r="32" spans="1:22" s="4" customFormat="1" ht="13.7" hidden="1" customHeight="1">
      <c r="A32" s="375"/>
      <c r="B32" s="376"/>
      <c r="C32" s="152"/>
      <c r="D32" s="311"/>
      <c r="E32" s="311"/>
      <c r="F32" s="158" t="str">
        <f t="shared" si="0"/>
        <v>-</v>
      </c>
      <c r="G32" s="314"/>
      <c r="H32" s="315"/>
      <c r="I32" s="315"/>
      <c r="J32" s="158" t="str">
        <f t="shared" si="2"/>
        <v>-</v>
      </c>
      <c r="K32" s="158"/>
      <c r="L32" s="319"/>
      <c r="M32" s="311"/>
      <c r="N32" s="158"/>
      <c r="O32" s="203"/>
    </row>
    <row r="33" spans="1:15" s="4" customFormat="1" ht="12.75" customHeight="1">
      <c r="A33" s="380" t="s">
        <v>214</v>
      </c>
      <c r="B33" s="3"/>
      <c r="C33" s="152" t="s">
        <v>80</v>
      </c>
      <c r="D33" s="311">
        <v>46.3</v>
      </c>
      <c r="E33" s="311">
        <v>57.5</v>
      </c>
      <c r="F33" s="158">
        <f t="shared" si="0"/>
        <v>-19.478260869565219</v>
      </c>
      <c r="G33" s="314">
        <v>687.1</v>
      </c>
      <c r="H33" s="315">
        <v>561.20000000000005</v>
      </c>
      <c r="I33" s="315">
        <v>417.89394212418716</v>
      </c>
      <c r="J33" s="158">
        <f t="shared" si="2"/>
        <v>22.434069850320725</v>
      </c>
      <c r="K33" s="158">
        <f t="shared" si="5"/>
        <v>64.419708145903627</v>
      </c>
      <c r="L33" s="319">
        <v>3181.9</v>
      </c>
      <c r="M33" s="311">
        <v>3225.6</v>
      </c>
      <c r="N33" s="158">
        <f>IF(M33&gt;0,L33*100/M33-100,"-")</f>
        <v>-1.3547867063492021</v>
      </c>
      <c r="O33" s="203"/>
    </row>
    <row r="34" spans="1:15" s="4" customFormat="1" ht="0.75" hidden="1" customHeight="1">
      <c r="A34" s="381"/>
      <c r="B34" s="5"/>
      <c r="C34" s="152"/>
      <c r="D34" s="311"/>
      <c r="E34" s="311"/>
      <c r="F34" s="158" t="str">
        <f t="shared" si="0"/>
        <v>-</v>
      </c>
      <c r="G34" s="314"/>
      <c r="H34" s="315"/>
      <c r="I34" s="315"/>
      <c r="J34" s="158" t="str">
        <f t="shared" si="2"/>
        <v>-</v>
      </c>
      <c r="K34" s="158"/>
      <c r="L34" s="319"/>
      <c r="M34" s="311"/>
      <c r="N34" s="158"/>
      <c r="O34" s="203"/>
    </row>
    <row r="35" spans="1:15" s="4" customFormat="1" ht="13.7" customHeight="1">
      <c r="A35" s="381"/>
      <c r="B35" s="5"/>
      <c r="C35" s="152" t="s">
        <v>81</v>
      </c>
      <c r="D35" s="311">
        <v>266.7</v>
      </c>
      <c r="E35" s="311">
        <v>234.2</v>
      </c>
      <c r="F35" s="158">
        <f t="shared" si="0"/>
        <v>13.877028181041851</v>
      </c>
      <c r="G35" s="314">
        <v>164.3</v>
      </c>
      <c r="H35" s="315">
        <v>215.1</v>
      </c>
      <c r="I35" s="315">
        <v>216.74770770954245</v>
      </c>
      <c r="J35" s="158">
        <f t="shared" si="2"/>
        <v>-23.616922361692232</v>
      </c>
      <c r="K35" s="158">
        <f t="shared" si="5"/>
        <v>-24.197583570215272</v>
      </c>
      <c r="L35" s="319">
        <v>4382.8</v>
      </c>
      <c r="M35" s="311">
        <v>5038.1000000000004</v>
      </c>
      <c r="N35" s="158">
        <f t="shared" ref="N35:N42" si="6">IF(M35&gt;0,L35*100/M35-100,"-")</f>
        <v>-13.006887517119551</v>
      </c>
      <c r="O35" s="203"/>
    </row>
    <row r="36" spans="1:15" s="4" customFormat="1" ht="13.7" customHeight="1">
      <c r="A36" s="381"/>
      <c r="B36" s="5"/>
      <c r="C36" s="152" t="s">
        <v>82</v>
      </c>
      <c r="D36" s="311">
        <v>56.4</v>
      </c>
      <c r="E36" s="311">
        <v>55.9</v>
      </c>
      <c r="F36" s="158">
        <f t="shared" si="0"/>
        <v>0.89445438282648126</v>
      </c>
      <c r="G36" s="314">
        <v>228.9</v>
      </c>
      <c r="H36" s="315">
        <v>308.10000000000002</v>
      </c>
      <c r="I36" s="315">
        <v>257.56369398590027</v>
      </c>
      <c r="J36" s="158">
        <f t="shared" si="2"/>
        <v>-25.705939629990269</v>
      </c>
      <c r="K36" s="158">
        <f t="shared" si="5"/>
        <v>-11.128778882737024</v>
      </c>
      <c r="L36" s="319">
        <v>1290.7</v>
      </c>
      <c r="M36" s="311">
        <v>1723.6</v>
      </c>
      <c r="N36" s="158">
        <f t="shared" si="6"/>
        <v>-25.116036203295423</v>
      </c>
      <c r="O36" s="203"/>
    </row>
    <row r="37" spans="1:15" s="4" customFormat="1" ht="13.7" customHeight="1">
      <c r="A37" s="382"/>
      <c r="B37" s="6"/>
      <c r="C37" s="152" t="s">
        <v>83</v>
      </c>
      <c r="D37" s="312">
        <v>43</v>
      </c>
      <c r="E37" s="311">
        <v>51.1</v>
      </c>
      <c r="F37" s="158">
        <f t="shared" si="0"/>
        <v>-15.851272015655582</v>
      </c>
      <c r="G37" s="314">
        <v>103</v>
      </c>
      <c r="H37" s="315">
        <v>112.7</v>
      </c>
      <c r="I37" s="315">
        <v>91.669463223049959</v>
      </c>
      <c r="J37" s="158">
        <f t="shared" si="2"/>
        <v>-8.6069210292812812</v>
      </c>
      <c r="K37" s="158">
        <f t="shared" si="5"/>
        <v>12.360208491000549</v>
      </c>
      <c r="L37" s="319">
        <v>443.3</v>
      </c>
      <c r="M37" s="311">
        <v>576.1</v>
      </c>
      <c r="N37" s="158">
        <f t="shared" si="6"/>
        <v>-23.051553549730954</v>
      </c>
      <c r="O37" s="203"/>
    </row>
    <row r="38" spans="1:15" s="4" customFormat="1" ht="13.7" customHeight="1">
      <c r="A38" s="371" t="s">
        <v>84</v>
      </c>
      <c r="B38" s="3"/>
      <c r="C38" s="152" t="s">
        <v>85</v>
      </c>
      <c r="D38" s="311">
        <v>826.8</v>
      </c>
      <c r="E38" s="311">
        <v>745.4</v>
      </c>
      <c r="F38" s="158">
        <f t="shared" si="0"/>
        <v>10.920311242286019</v>
      </c>
      <c r="G38" s="314">
        <v>104.2</v>
      </c>
      <c r="H38" s="315">
        <v>116.7</v>
      </c>
      <c r="I38" s="315">
        <v>115.4093216788559</v>
      </c>
      <c r="J38" s="158">
        <f t="shared" si="2"/>
        <v>-10.711225364181658</v>
      </c>
      <c r="K38" s="158">
        <f t="shared" si="5"/>
        <v>-9.7126657671964836</v>
      </c>
      <c r="L38" s="319">
        <v>8611.7999999999993</v>
      </c>
      <c r="M38" s="311">
        <v>8695.7999999999993</v>
      </c>
      <c r="N38" s="158">
        <f t="shared" si="6"/>
        <v>-0.9659835782791788</v>
      </c>
      <c r="O38" s="203"/>
    </row>
    <row r="39" spans="1:15" s="4" customFormat="1" ht="13.7" customHeight="1">
      <c r="A39" s="373"/>
      <c r="B39" s="5"/>
      <c r="C39" s="152" t="s">
        <v>86</v>
      </c>
      <c r="D39" s="312">
        <v>48.2</v>
      </c>
      <c r="E39" s="311">
        <v>40.299999999999997</v>
      </c>
      <c r="F39" s="158">
        <f t="shared" si="0"/>
        <v>19.602977667493803</v>
      </c>
      <c r="G39" s="312">
        <v>69.3</v>
      </c>
      <c r="H39" s="315">
        <v>35</v>
      </c>
      <c r="I39" s="315">
        <v>37.914609604609744</v>
      </c>
      <c r="J39" s="158">
        <f t="shared" si="2"/>
        <v>98</v>
      </c>
      <c r="K39" s="158">
        <f t="shared" si="5"/>
        <v>82.779146937528651</v>
      </c>
      <c r="L39" s="312">
        <v>333.8</v>
      </c>
      <c r="M39" s="311">
        <v>140.9</v>
      </c>
      <c r="N39" s="158">
        <f t="shared" si="6"/>
        <v>136.90560681334279</v>
      </c>
      <c r="O39" s="203"/>
    </row>
    <row r="40" spans="1:15" s="4" customFormat="1" ht="13.7" customHeight="1">
      <c r="A40" s="373"/>
      <c r="B40" s="5"/>
      <c r="C40" s="152" t="s">
        <v>87</v>
      </c>
      <c r="D40" s="311">
        <v>373.3</v>
      </c>
      <c r="E40" s="311">
        <v>210.5</v>
      </c>
      <c r="F40" s="158">
        <f t="shared" si="0"/>
        <v>77.339667458432302</v>
      </c>
      <c r="G40" s="314">
        <v>175.8</v>
      </c>
      <c r="H40" s="315">
        <v>324.39999999999998</v>
      </c>
      <c r="I40" s="315">
        <v>353.21417352378074</v>
      </c>
      <c r="J40" s="158">
        <f t="shared" si="2"/>
        <v>-45.807644882860664</v>
      </c>
      <c r="K40" s="158">
        <f t="shared" si="5"/>
        <v>-50.228497841363108</v>
      </c>
      <c r="L40" s="319">
        <v>6562.3</v>
      </c>
      <c r="M40" s="311">
        <v>6828.3</v>
      </c>
      <c r="N40" s="158">
        <f t="shared" si="6"/>
        <v>-3.8955523336701674</v>
      </c>
      <c r="O40" s="203"/>
    </row>
    <row r="41" spans="1:15" s="4" customFormat="1" ht="13.7" customHeight="1">
      <c r="A41" s="373"/>
      <c r="B41" s="5"/>
      <c r="C41" s="155" t="s">
        <v>215</v>
      </c>
      <c r="D41" s="311">
        <v>2637.5</v>
      </c>
      <c r="E41" s="311">
        <v>2501.3000000000002</v>
      </c>
      <c r="F41" s="158">
        <f t="shared" si="0"/>
        <v>5.4451685123735558</v>
      </c>
      <c r="G41" s="314">
        <v>459.5</v>
      </c>
      <c r="H41" s="315">
        <v>478.8</v>
      </c>
      <c r="I41" s="315">
        <v>518.00455074733384</v>
      </c>
      <c r="J41" s="158">
        <f t="shared" si="2"/>
        <v>-4.0309106098579832</v>
      </c>
      <c r="K41" s="158">
        <f t="shared" si="5"/>
        <v>-11.294215593845337</v>
      </c>
      <c r="L41" s="319">
        <v>121192.1</v>
      </c>
      <c r="M41" s="311">
        <v>119773.9</v>
      </c>
      <c r="N41" s="158">
        <f t="shared" si="6"/>
        <v>1.1840643078333528</v>
      </c>
      <c r="O41" s="203"/>
    </row>
    <row r="42" spans="1:15" s="4" customFormat="1" ht="12.75" customHeight="1">
      <c r="A42" s="375"/>
      <c r="B42" s="6"/>
      <c r="C42" s="152" t="s">
        <v>216</v>
      </c>
      <c r="D42" s="313">
        <v>188.1</v>
      </c>
      <c r="E42" s="311">
        <v>168.2</v>
      </c>
      <c r="F42" s="158">
        <f t="shared" si="0"/>
        <v>11.831153388822841</v>
      </c>
      <c r="G42" s="313">
        <v>216.3</v>
      </c>
      <c r="H42" s="315">
        <v>244.5</v>
      </c>
      <c r="I42" s="315">
        <v>271.63439840090058</v>
      </c>
      <c r="J42" s="158">
        <f t="shared" si="2"/>
        <v>-11.533742331288337</v>
      </c>
      <c r="K42" s="158">
        <f t="shared" si="5"/>
        <v>-20.370909843028599</v>
      </c>
      <c r="L42" s="313">
        <v>4069.8</v>
      </c>
      <c r="M42" s="311">
        <v>4111.8999999999996</v>
      </c>
      <c r="N42" s="158">
        <f t="shared" si="6"/>
        <v>-1.0238575840852064</v>
      </c>
      <c r="O42" s="203"/>
    </row>
    <row r="43" spans="1:15" s="4" customFormat="1" ht="13.7" hidden="1" customHeight="1">
      <c r="A43" s="371" t="s">
        <v>88</v>
      </c>
      <c r="B43" s="372"/>
      <c r="C43" s="201"/>
      <c r="D43" s="311"/>
      <c r="E43" s="311"/>
      <c r="F43" s="158" t="str">
        <f t="shared" si="0"/>
        <v>-</v>
      </c>
      <c r="G43" s="314"/>
      <c r="H43" s="316"/>
      <c r="I43" s="316"/>
      <c r="J43" s="158"/>
      <c r="K43" s="316"/>
      <c r="L43" s="319"/>
      <c r="M43" s="311"/>
      <c r="N43" s="158"/>
      <c r="O43" s="149"/>
    </row>
    <row r="44" spans="1:15" s="4" customFormat="1" ht="13.7" customHeight="1">
      <c r="A44" s="373"/>
      <c r="B44" s="374"/>
      <c r="C44" s="201" t="s">
        <v>89</v>
      </c>
      <c r="D44" s="311">
        <v>27.6</v>
      </c>
      <c r="E44" s="311">
        <v>25.8</v>
      </c>
      <c r="F44" s="158">
        <f t="shared" si="0"/>
        <v>6.9767441860465027</v>
      </c>
      <c r="G44" s="314">
        <v>160.9</v>
      </c>
      <c r="H44" s="315">
        <v>153</v>
      </c>
      <c r="I44" s="315">
        <v>178.21349737773099</v>
      </c>
      <c r="J44" s="158">
        <f t="shared" si="2"/>
        <v>5.1633986928104605</v>
      </c>
      <c r="K44" s="158" t="s">
        <v>0</v>
      </c>
      <c r="L44" s="319">
        <v>443.9</v>
      </c>
      <c r="M44" s="311">
        <v>394.2</v>
      </c>
      <c r="N44" s="158">
        <f>IF(M44&gt;0,L44*100/M44-100,"-")</f>
        <v>12.607813292744808</v>
      </c>
      <c r="O44" s="149"/>
    </row>
    <row r="45" spans="1:15" s="4" customFormat="1" ht="12" customHeight="1">
      <c r="A45" s="373"/>
      <c r="B45" s="374"/>
      <c r="C45" s="201" t="s">
        <v>90</v>
      </c>
      <c r="D45" s="311">
        <v>365.5</v>
      </c>
      <c r="E45" s="311">
        <v>320.7</v>
      </c>
      <c r="F45" s="158">
        <f t="shared" si="0"/>
        <v>13.969441845961967</v>
      </c>
      <c r="G45" s="314">
        <v>71.5</v>
      </c>
      <c r="H45" s="315">
        <v>80.099999999999994</v>
      </c>
      <c r="I45" s="315">
        <v>82.275252838739618</v>
      </c>
      <c r="J45" s="158">
        <f t="shared" si="2"/>
        <v>-10.736579275905115</v>
      </c>
      <c r="K45" s="158" t="s">
        <v>0</v>
      </c>
      <c r="L45" s="319">
        <v>2612.5</v>
      </c>
      <c r="M45" s="311">
        <v>2569.6999999999998</v>
      </c>
      <c r="N45" s="158">
        <f>IF(M45&gt;0,L45*100/M45-100,"-")</f>
        <v>1.6655640736272801</v>
      </c>
      <c r="O45" s="149"/>
    </row>
    <row r="46" spans="1:15" s="4" customFormat="1" ht="12.75" hidden="1" customHeight="1">
      <c r="A46" s="373"/>
      <c r="B46" s="374"/>
      <c r="C46" s="201"/>
      <c r="D46" s="311"/>
      <c r="E46" s="311"/>
      <c r="F46" s="158" t="str">
        <f t="shared" si="0"/>
        <v>-</v>
      </c>
      <c r="G46" s="314"/>
      <c r="H46" s="315"/>
      <c r="I46" s="315"/>
      <c r="J46" s="158"/>
      <c r="K46" s="158"/>
      <c r="L46" s="319"/>
      <c r="M46" s="311"/>
      <c r="N46" s="158"/>
      <c r="O46" s="149"/>
    </row>
    <row r="47" spans="1:15" s="4" customFormat="1" ht="13.7" hidden="1" customHeight="1">
      <c r="A47" s="373"/>
      <c r="B47" s="374"/>
      <c r="C47" s="201"/>
      <c r="D47" s="311"/>
      <c r="E47" s="311"/>
      <c r="F47" s="158" t="str">
        <f t="shared" si="0"/>
        <v>-</v>
      </c>
      <c r="G47" s="314"/>
      <c r="H47" s="315"/>
      <c r="I47" s="315"/>
      <c r="J47" s="158"/>
      <c r="K47" s="158"/>
      <c r="L47" s="319"/>
      <c r="M47" s="311"/>
      <c r="N47" s="158"/>
      <c r="O47" s="149"/>
    </row>
    <row r="48" spans="1:15" s="4" customFormat="1" ht="13.7" customHeight="1">
      <c r="A48" s="373"/>
      <c r="B48" s="374"/>
      <c r="C48" s="201" t="s">
        <v>91</v>
      </c>
      <c r="D48" s="313">
        <v>303</v>
      </c>
      <c r="E48" s="311" t="s">
        <v>209</v>
      </c>
      <c r="F48" s="311" t="s">
        <v>209</v>
      </c>
      <c r="G48" s="313">
        <v>237.8</v>
      </c>
      <c r="H48" s="311" t="s">
        <v>209</v>
      </c>
      <c r="I48" s="315">
        <v>169.61789890433664</v>
      </c>
      <c r="J48" s="311" t="s">
        <v>209</v>
      </c>
      <c r="K48" s="158" t="s">
        <v>0</v>
      </c>
      <c r="L48" s="313">
        <v>7204.8</v>
      </c>
      <c r="M48" s="311" t="s">
        <v>209</v>
      </c>
      <c r="N48" s="311" t="s">
        <v>209</v>
      </c>
      <c r="O48" s="149"/>
    </row>
    <row r="49" spans="1:17" s="4" customFormat="1" ht="13.7" customHeight="1">
      <c r="A49" s="373"/>
      <c r="B49" s="374"/>
      <c r="C49" s="201" t="s">
        <v>92</v>
      </c>
      <c r="D49" s="311">
        <v>8.6</v>
      </c>
      <c r="E49" s="311">
        <v>19.7</v>
      </c>
      <c r="F49" s="158">
        <f t="shared" si="0"/>
        <v>-56.345177664974621</v>
      </c>
      <c r="G49" s="314">
        <v>92.2</v>
      </c>
      <c r="H49" s="315">
        <v>63.2</v>
      </c>
      <c r="I49" s="315">
        <v>88.949229603435214</v>
      </c>
      <c r="J49" s="158">
        <f t="shared" si="2"/>
        <v>45.886075949367068</v>
      </c>
      <c r="K49" s="158" t="s">
        <v>0</v>
      </c>
      <c r="L49" s="319">
        <v>79.2</v>
      </c>
      <c r="M49" s="311">
        <v>124.6</v>
      </c>
      <c r="N49" s="158">
        <f>IF(M49&gt;0,L49*100/M49-100,"-")</f>
        <v>-36.436597110754413</v>
      </c>
      <c r="O49" s="149"/>
    </row>
    <row r="50" spans="1:17" s="4" customFormat="1" ht="13.7" customHeight="1">
      <c r="A50" s="373"/>
      <c r="B50" s="374"/>
      <c r="C50" s="201" t="s">
        <v>93</v>
      </c>
      <c r="D50" s="312">
        <v>0.4</v>
      </c>
      <c r="E50" s="311">
        <v>0.6</v>
      </c>
      <c r="F50" s="311" t="s">
        <v>209</v>
      </c>
      <c r="G50" s="312">
        <v>77.5</v>
      </c>
      <c r="H50" s="315">
        <v>106.1</v>
      </c>
      <c r="I50" s="315">
        <v>146.54654654654655</v>
      </c>
      <c r="J50" s="158">
        <f t="shared" si="2"/>
        <v>-26.955702167766248</v>
      </c>
      <c r="K50" s="158" t="s">
        <v>0</v>
      </c>
      <c r="L50" s="312">
        <v>2.7</v>
      </c>
      <c r="M50" s="311">
        <v>6.3</v>
      </c>
      <c r="N50" s="158">
        <f>IF(M50&gt;0,L50*100/M50-100,"-")</f>
        <v>-57.142857142857139</v>
      </c>
      <c r="O50" s="149"/>
      <c r="P50" s="149"/>
      <c r="Q50" s="156"/>
    </row>
    <row r="51" spans="1:17" s="4" customFormat="1" ht="13.7" customHeight="1">
      <c r="A51" s="373"/>
      <c r="B51" s="374"/>
      <c r="C51" s="201" t="s">
        <v>94</v>
      </c>
      <c r="D51" s="311">
        <v>39.700000000000003</v>
      </c>
      <c r="E51" s="311">
        <v>39.5</v>
      </c>
      <c r="F51" s="311" t="s">
        <v>209</v>
      </c>
      <c r="G51" s="314">
        <v>47.1</v>
      </c>
      <c r="H51" s="315">
        <v>36.799999999999997</v>
      </c>
      <c r="I51" s="315">
        <v>65.434695512820525</v>
      </c>
      <c r="J51" s="158">
        <f t="shared" si="2"/>
        <v>27.989130434782624</v>
      </c>
      <c r="K51" s="158" t="s">
        <v>0</v>
      </c>
      <c r="L51" s="319">
        <v>186.9</v>
      </c>
      <c r="M51" s="311">
        <v>145.30000000000001</v>
      </c>
      <c r="N51" s="158">
        <f>IF(M51&gt;0,L51*100/M51-100,"-")</f>
        <v>28.63041982105986</v>
      </c>
      <c r="O51" s="149"/>
    </row>
    <row r="52" spans="1:17" s="4" customFormat="1" ht="13.7" customHeight="1">
      <c r="A52" s="373"/>
      <c r="B52" s="374"/>
      <c r="C52" s="201" t="s">
        <v>95</v>
      </c>
      <c r="D52" s="311">
        <v>953.9</v>
      </c>
      <c r="E52" s="311">
        <v>996.7</v>
      </c>
      <c r="F52" s="158">
        <f t="shared" si="0"/>
        <v>-4.2941707635196167</v>
      </c>
      <c r="G52" s="314" t="s">
        <v>225</v>
      </c>
      <c r="H52" s="204" t="s">
        <v>225</v>
      </c>
      <c r="I52" s="311" t="s">
        <v>337</v>
      </c>
      <c r="J52" s="158"/>
      <c r="K52" s="158"/>
      <c r="L52" s="319" t="s">
        <v>225</v>
      </c>
      <c r="M52" s="204" t="s">
        <v>225</v>
      </c>
      <c r="N52" s="204" t="s">
        <v>225</v>
      </c>
      <c r="O52" s="149"/>
    </row>
    <row r="53" spans="1:17" s="4" customFormat="1" ht="3.75" customHeight="1">
      <c r="A53" s="375"/>
      <c r="B53" s="376"/>
      <c r="C53" s="201"/>
      <c r="D53" s="311"/>
      <c r="E53" s="311"/>
      <c r="F53" s="158"/>
      <c r="G53" s="314"/>
      <c r="H53" s="321"/>
      <c r="I53" s="317"/>
      <c r="J53" s="158"/>
      <c r="K53" s="158"/>
      <c r="L53" s="319"/>
      <c r="M53" s="311"/>
      <c r="N53" s="158"/>
      <c r="O53" s="149"/>
    </row>
    <row r="54" spans="1:17" s="4" customFormat="1" ht="9.75" customHeight="1">
      <c r="A54" s="377" t="s">
        <v>96</v>
      </c>
      <c r="B54" s="378"/>
      <c r="C54" s="378"/>
      <c r="D54" s="311">
        <v>523.79999999999995</v>
      </c>
      <c r="E54" s="311">
        <v>523.9</v>
      </c>
      <c r="F54" s="318" t="s">
        <v>0</v>
      </c>
      <c r="G54" s="204" t="s">
        <v>225</v>
      </c>
      <c r="H54" s="204" t="s">
        <v>225</v>
      </c>
      <c r="I54" s="318">
        <v>257.9385378889101</v>
      </c>
      <c r="J54" s="158"/>
      <c r="K54" s="204"/>
      <c r="L54" s="320">
        <v>15227.8</v>
      </c>
      <c r="M54" s="322">
        <v>13513.4</v>
      </c>
      <c r="N54" s="158">
        <f>IF(M54&gt;0,L54*100/M54-100,"-")</f>
        <v>12.686666567999168</v>
      </c>
      <c r="O54" s="149"/>
      <c r="Q54" s="156"/>
    </row>
    <row r="55" spans="1:17" s="4" customFormat="1" ht="9.75" customHeight="1">
      <c r="A55" s="379" t="s">
        <v>97</v>
      </c>
      <c r="B55" s="379"/>
      <c r="C55" s="379"/>
      <c r="D55" s="311">
        <v>20194.7</v>
      </c>
      <c r="E55" s="311">
        <v>19293.2</v>
      </c>
      <c r="F55" s="158">
        <f t="shared" si="0"/>
        <v>4.6726307714635169</v>
      </c>
      <c r="G55" s="204" t="s">
        <v>225</v>
      </c>
      <c r="H55" s="204" t="s">
        <v>225</v>
      </c>
      <c r="I55" s="318">
        <v>1353.4602465896912</v>
      </c>
      <c r="J55" s="158"/>
      <c r="K55" s="158"/>
      <c r="L55" s="320">
        <v>486616.8</v>
      </c>
      <c r="M55" s="322">
        <v>471220.1</v>
      </c>
      <c r="N55" s="158">
        <f>IF(M55&gt;0,L55*100/M55-100,"-")</f>
        <v>3.2674115556615675</v>
      </c>
      <c r="O55" s="150"/>
    </row>
    <row r="56" spans="1:17" s="4" customFormat="1" ht="9.75" customHeight="1">
      <c r="A56" s="379"/>
      <c r="B56" s="379"/>
      <c r="C56" s="379"/>
      <c r="D56" s="156"/>
      <c r="E56" s="156"/>
      <c r="F56" s="158"/>
      <c r="G56" s="151"/>
      <c r="H56" s="151"/>
      <c r="I56" s="157"/>
      <c r="J56" s="150"/>
      <c r="K56" s="150"/>
      <c r="L56" s="156"/>
      <c r="M56" s="156"/>
      <c r="N56" s="158"/>
      <c r="O56" s="158"/>
    </row>
    <row r="57" spans="1:17" s="4" customFormat="1" ht="9.75" customHeight="1">
      <c r="A57" s="4" t="s">
        <v>240</v>
      </c>
      <c r="B57" s="7"/>
      <c r="I57" s="4" t="s">
        <v>217</v>
      </c>
    </row>
    <row r="58" spans="1:17" s="4" customFormat="1" ht="4.7" customHeight="1">
      <c r="A58" s="7"/>
      <c r="B58" s="7"/>
    </row>
    <row r="59" spans="1:17" s="4" customFormat="1" ht="4.7" customHeight="1">
      <c r="A59" s="7"/>
      <c r="B59" s="7"/>
    </row>
    <row r="60" spans="1:17" s="4" customFormat="1" ht="12.75">
      <c r="A60" s="7"/>
      <c r="B60" s="7"/>
      <c r="C60" s="112" t="s">
        <v>421</v>
      </c>
      <c r="D60" s="159"/>
      <c r="E60" s="159"/>
      <c r="F60" s="160"/>
      <c r="G60" s="161"/>
      <c r="H60" s="161"/>
      <c r="I60" s="161"/>
      <c r="J60" s="160"/>
      <c r="K60" s="160"/>
      <c r="L60" s="160"/>
      <c r="M60" s="160"/>
      <c r="N60" s="160"/>
      <c r="O60" s="160"/>
    </row>
    <row r="61" spans="1:17" s="4" customFormat="1" ht="9">
      <c r="A61" s="7"/>
      <c r="B61" s="7"/>
      <c r="C61" s="162"/>
      <c r="D61" s="163" t="s">
        <v>98</v>
      </c>
      <c r="E61" s="163"/>
      <c r="F61" s="164"/>
      <c r="G61" s="165" t="s">
        <v>218</v>
      </c>
      <c r="H61" s="166"/>
      <c r="I61" s="166"/>
      <c r="J61" s="164"/>
      <c r="K61" s="167"/>
      <c r="L61" s="168" t="s">
        <v>338</v>
      </c>
      <c r="M61" s="164"/>
      <c r="N61" s="164"/>
      <c r="O61" s="169"/>
    </row>
    <row r="62" spans="1:17" s="4" customFormat="1" ht="9">
      <c r="A62" s="7"/>
      <c r="B62" s="7"/>
      <c r="C62" s="170"/>
      <c r="D62" s="171"/>
      <c r="E62" s="172"/>
      <c r="F62" s="307" t="s">
        <v>1</v>
      </c>
      <c r="G62" s="174"/>
      <c r="H62" s="174"/>
      <c r="I62" s="175" t="s">
        <v>54</v>
      </c>
      <c r="J62" s="176" t="s">
        <v>55</v>
      </c>
      <c r="K62" s="169"/>
      <c r="L62" s="177"/>
      <c r="M62" s="178"/>
      <c r="N62" s="173" t="s">
        <v>1</v>
      </c>
      <c r="O62" s="179"/>
    </row>
    <row r="63" spans="1:17" s="4" customFormat="1" ht="9">
      <c r="A63" s="7"/>
      <c r="B63" s="7"/>
      <c r="C63" s="170" t="s">
        <v>56</v>
      </c>
      <c r="D63" s="126">
        <v>2017</v>
      </c>
      <c r="E63" s="126">
        <v>2016</v>
      </c>
      <c r="F63" s="308" t="s">
        <v>258</v>
      </c>
      <c r="G63" s="126">
        <v>2017</v>
      </c>
      <c r="H63" s="126">
        <v>2016</v>
      </c>
      <c r="I63" s="131" t="s">
        <v>256</v>
      </c>
      <c r="J63" s="137">
        <v>2016</v>
      </c>
      <c r="K63" s="138" t="s">
        <v>257</v>
      </c>
      <c r="L63" s="126">
        <v>2017</v>
      </c>
      <c r="M63" s="126">
        <v>2016</v>
      </c>
      <c r="N63" s="135" t="s">
        <v>255</v>
      </c>
      <c r="O63" s="133"/>
      <c r="Q63" s="190"/>
    </row>
    <row r="64" spans="1:17" s="4" customFormat="1" ht="9">
      <c r="A64" s="7"/>
      <c r="B64" s="7"/>
      <c r="C64" s="180"/>
      <c r="D64" s="181" t="s">
        <v>3</v>
      </c>
      <c r="E64" s="181" t="s">
        <v>3</v>
      </c>
      <c r="F64" s="182" t="s">
        <v>2</v>
      </c>
      <c r="G64" s="183"/>
      <c r="H64" s="184" t="s">
        <v>99</v>
      </c>
      <c r="I64" s="185"/>
      <c r="J64" s="186" t="s">
        <v>57</v>
      </c>
      <c r="K64" s="187"/>
      <c r="L64" s="188" t="s">
        <v>5</v>
      </c>
      <c r="M64" s="187"/>
      <c r="N64" s="182" t="s">
        <v>2</v>
      </c>
      <c r="O64" s="189"/>
      <c r="P64" s="149"/>
      <c r="Q64" s="190"/>
    </row>
    <row r="65" spans="1:21" s="4" customFormat="1" ht="9.75" hidden="1" customHeight="1">
      <c r="A65" s="7"/>
      <c r="B65" s="7"/>
      <c r="C65" s="190"/>
      <c r="D65" s="149"/>
      <c r="E65" s="191"/>
      <c r="F65" s="191"/>
      <c r="G65" s="191"/>
      <c r="H65" s="191"/>
      <c r="I65" s="192"/>
      <c r="J65" s="158"/>
      <c r="K65" s="158"/>
      <c r="L65" s="149"/>
      <c r="M65" s="191"/>
      <c r="N65" s="191"/>
      <c r="O65" s="191"/>
      <c r="P65" s="194"/>
      <c r="Q65" s="190"/>
    </row>
    <row r="66" spans="1:21" s="4" customFormat="1" ht="9.75" customHeight="1">
      <c r="A66" s="7"/>
      <c r="B66" s="7"/>
      <c r="C66" s="190" t="s">
        <v>74</v>
      </c>
      <c r="D66" s="309">
        <v>0.84</v>
      </c>
      <c r="E66" s="192">
        <v>0.82</v>
      </c>
      <c r="F66" s="150">
        <f>IF(E66&gt;0,D66*100/E66-100,"•")</f>
        <v>2.4390243902439153</v>
      </c>
      <c r="G66" s="309">
        <v>1.885</v>
      </c>
      <c r="H66" s="192">
        <v>2.452</v>
      </c>
      <c r="I66" s="192">
        <v>2.6680106099878738</v>
      </c>
      <c r="J66" s="150">
        <f>IF(H66&gt;0,G66*100/H66-100,"-")</f>
        <v>-23.123980424143554</v>
      </c>
      <c r="K66" s="150">
        <f>IF(I66&gt;0,G66*100/I66-100,"-")</f>
        <v>-29.348107052371603</v>
      </c>
      <c r="L66" s="310">
        <v>15.87</v>
      </c>
      <c r="M66" s="149">
        <v>20.02</v>
      </c>
      <c r="N66" s="150">
        <f>IF(M66&gt;0,L66*100/M66-100,"•")</f>
        <v>-20.729270729270723</v>
      </c>
      <c r="O66" s="149"/>
      <c r="P66" s="192"/>
      <c r="Q66" s="190"/>
    </row>
    <row r="67" spans="1:21" s="4" customFormat="1" ht="9.75" customHeight="1">
      <c r="A67" s="7"/>
      <c r="B67" s="7"/>
      <c r="C67" s="190" t="s">
        <v>73</v>
      </c>
      <c r="D67" s="309">
        <v>9.57</v>
      </c>
      <c r="E67" s="192">
        <v>8.07</v>
      </c>
      <c r="F67" s="150">
        <f t="shared" ref="F67:F73" si="7">IF(E67&gt;0,D67*100/E67-100,"•")</f>
        <v>18.587360594795541</v>
      </c>
      <c r="G67" s="309">
        <v>0.73099999999999998</v>
      </c>
      <c r="H67" s="192">
        <v>0.83700000000000008</v>
      </c>
      <c r="I67" s="192">
        <v>0.85579771617835576</v>
      </c>
      <c r="J67" s="150">
        <f t="shared" ref="J67:J70" si="8">IF(H67&gt;0,G67*100/H67-100,"-")</f>
        <v>-12.664277180406231</v>
      </c>
      <c r="K67" s="150">
        <f t="shared" ref="K67:K71" si="9">IF(I67&gt;0,G67*100/I67-100,"-")</f>
        <v>-14.5826185112589</v>
      </c>
      <c r="L67" s="310">
        <v>69.900000000000006</v>
      </c>
      <c r="M67" s="193">
        <v>67.61</v>
      </c>
      <c r="N67" s="150">
        <f t="shared" ref="N67:N73" si="10">IF(M67&gt;0,L67*100/M67-100,"•")</f>
        <v>3.3870729182073802</v>
      </c>
      <c r="O67" s="194"/>
      <c r="P67" s="192"/>
      <c r="Q67" s="190"/>
    </row>
    <row r="68" spans="1:21" s="4" customFormat="1" ht="9.75" customHeight="1">
      <c r="A68" s="7"/>
      <c r="B68" s="7"/>
      <c r="C68" s="190" t="s">
        <v>100</v>
      </c>
      <c r="D68" s="309">
        <v>31.56</v>
      </c>
      <c r="E68" s="192">
        <v>30.55</v>
      </c>
      <c r="F68" s="150">
        <f t="shared" si="7"/>
        <v>3.3060556464811697</v>
      </c>
      <c r="G68" s="309">
        <v>49.442999999999998</v>
      </c>
      <c r="H68" s="192">
        <v>39.344999999999999</v>
      </c>
      <c r="I68" s="192">
        <v>35.356310376713438</v>
      </c>
      <c r="J68" s="150">
        <f t="shared" si="8"/>
        <v>25.665268776210453</v>
      </c>
      <c r="K68" s="150">
        <f t="shared" si="9"/>
        <v>39.84208044673241</v>
      </c>
      <c r="L68" s="310">
        <v>15605</v>
      </c>
      <c r="M68" s="193">
        <v>12021.5</v>
      </c>
      <c r="N68" s="150">
        <f t="shared" si="10"/>
        <v>29.809092043422197</v>
      </c>
      <c r="O68" s="149"/>
      <c r="P68" s="192"/>
      <c r="Q68" s="190"/>
    </row>
    <row r="69" spans="1:21" s="4" customFormat="1" ht="9.75" customHeight="1">
      <c r="A69" s="7"/>
      <c r="B69" s="7"/>
      <c r="C69" s="190" t="s">
        <v>101</v>
      </c>
      <c r="D69" s="309">
        <v>29.74</v>
      </c>
      <c r="E69" s="192">
        <v>18.64</v>
      </c>
      <c r="F69" s="150">
        <f t="shared" si="7"/>
        <v>59.549356223175948</v>
      </c>
      <c r="G69" s="309">
        <v>22.933</v>
      </c>
      <c r="H69" s="192">
        <v>16.631</v>
      </c>
      <c r="I69" s="192">
        <v>19.406957115100212</v>
      </c>
      <c r="J69" s="150">
        <f t="shared" si="8"/>
        <v>37.893091215200542</v>
      </c>
      <c r="K69" s="150">
        <f t="shared" si="9"/>
        <v>18.168963140317544</v>
      </c>
      <c r="L69" s="310">
        <v>6821.19</v>
      </c>
      <c r="M69" s="193">
        <v>3099.88</v>
      </c>
      <c r="N69" s="150">
        <f t="shared" si="10"/>
        <v>120.04690504148547</v>
      </c>
      <c r="O69" s="149"/>
      <c r="P69" s="192"/>
      <c r="Q69" s="190"/>
    </row>
    <row r="70" spans="1:21" s="4" customFormat="1" ht="9.75" customHeight="1">
      <c r="A70" s="7"/>
      <c r="B70" s="7"/>
      <c r="C70" s="190" t="s">
        <v>91</v>
      </c>
      <c r="D70" s="309">
        <v>0.52</v>
      </c>
      <c r="E70" s="192" t="s">
        <v>209</v>
      </c>
      <c r="F70" s="192" t="s">
        <v>209</v>
      </c>
      <c r="G70" s="309">
        <v>1.1599999999999999</v>
      </c>
      <c r="H70" s="192">
        <v>1.1839999999999999</v>
      </c>
      <c r="I70" s="192">
        <v>1.2238786770928543</v>
      </c>
      <c r="J70" s="150">
        <f t="shared" si="8"/>
        <v>-2.0270270270270316</v>
      </c>
      <c r="K70" s="150">
        <f t="shared" si="9"/>
        <v>-5.2193635111438397</v>
      </c>
      <c r="L70" s="310">
        <v>6.07</v>
      </c>
      <c r="M70" s="149" t="s">
        <v>419</v>
      </c>
      <c r="N70" s="149" t="s">
        <v>209</v>
      </c>
      <c r="O70" s="149"/>
      <c r="P70" s="192"/>
      <c r="Q70" s="190"/>
    </row>
    <row r="71" spans="1:21" s="4" customFormat="1" ht="9.75" customHeight="1">
      <c r="A71" s="7"/>
      <c r="B71" s="7"/>
      <c r="C71" s="190" t="s">
        <v>102</v>
      </c>
      <c r="D71" s="309">
        <v>2.98</v>
      </c>
      <c r="E71" s="192">
        <v>2.34</v>
      </c>
      <c r="F71" s="150">
        <f t="shared" si="7"/>
        <v>27.350427350427353</v>
      </c>
      <c r="G71" s="309">
        <v>1.897</v>
      </c>
      <c r="H71" s="195">
        <v>2.4870000000000001</v>
      </c>
      <c r="I71" s="195">
        <v>3.1672733911075448</v>
      </c>
      <c r="J71" s="150">
        <f>IF(H71&gt;0,G71*100/H71-100,"-")</f>
        <v>-23.723361479694418</v>
      </c>
      <c r="K71" s="150">
        <f t="shared" si="9"/>
        <v>-40.106212323633692</v>
      </c>
      <c r="L71" s="310">
        <v>56.48</v>
      </c>
      <c r="M71" s="193">
        <v>58.1</v>
      </c>
      <c r="N71" s="150">
        <f t="shared" si="10"/>
        <v>-2.7882960413080866</v>
      </c>
      <c r="O71" s="149"/>
      <c r="P71" s="195"/>
      <c r="Q71" s="190"/>
    </row>
    <row r="72" spans="1:21" s="4" customFormat="1" ht="9.75" customHeight="1">
      <c r="A72" s="7"/>
      <c r="B72" s="7"/>
      <c r="C72" s="190" t="s">
        <v>103</v>
      </c>
      <c r="D72" s="309">
        <v>4.47</v>
      </c>
      <c r="E72" s="192" t="s">
        <v>209</v>
      </c>
      <c r="F72" s="192" t="s">
        <v>209</v>
      </c>
      <c r="G72" s="204" t="s">
        <v>225</v>
      </c>
      <c r="H72" s="204" t="s">
        <v>225</v>
      </c>
      <c r="I72" s="192" t="s">
        <v>225</v>
      </c>
      <c r="J72" s="192" t="s">
        <v>225</v>
      </c>
      <c r="K72" s="192" t="s">
        <v>225</v>
      </c>
      <c r="L72" s="310">
        <v>329.21</v>
      </c>
      <c r="M72" s="193" t="s">
        <v>419</v>
      </c>
      <c r="N72" s="149" t="s">
        <v>209</v>
      </c>
      <c r="O72" s="149"/>
      <c r="P72" s="192"/>
    </row>
    <row r="73" spans="1:21" s="4" customFormat="1" ht="9.75" customHeight="1">
      <c r="A73" s="7"/>
      <c r="B73" s="7"/>
      <c r="C73" s="190" t="s">
        <v>104</v>
      </c>
      <c r="D73" s="309">
        <v>86.06</v>
      </c>
      <c r="E73" s="192">
        <v>71.16</v>
      </c>
      <c r="F73" s="150">
        <f t="shared" si="7"/>
        <v>20.938729623383935</v>
      </c>
      <c r="G73" s="204" t="s">
        <v>225</v>
      </c>
      <c r="H73" s="204" t="s">
        <v>225</v>
      </c>
      <c r="I73" s="204" t="s">
        <v>225</v>
      </c>
      <c r="J73" s="204" t="s">
        <v>225</v>
      </c>
      <c r="K73" s="204" t="s">
        <v>225</v>
      </c>
      <c r="L73" s="310">
        <v>23051.65</v>
      </c>
      <c r="M73" s="193">
        <v>17523.5</v>
      </c>
      <c r="N73" s="150">
        <f t="shared" si="10"/>
        <v>31.54706536936115</v>
      </c>
      <c r="O73" s="149"/>
      <c r="P73" s="204"/>
    </row>
    <row r="74" spans="1:21" s="4" customFormat="1" ht="9.75" customHeight="1">
      <c r="A74" s="7"/>
      <c r="B74" s="7"/>
      <c r="C74" s="196" t="s">
        <v>105</v>
      </c>
      <c r="D74" s="197"/>
      <c r="E74" s="197"/>
      <c r="F74" s="198"/>
      <c r="G74" s="199"/>
      <c r="H74" s="199"/>
      <c r="I74" s="199"/>
      <c r="J74" s="198"/>
      <c r="K74" s="198"/>
      <c r="L74" s="198"/>
      <c r="M74" s="198"/>
      <c r="N74" s="198"/>
      <c r="O74" s="198"/>
    </row>
    <row r="75" spans="1:21" s="4" customFormat="1" ht="9.75" customHeight="1">
      <c r="A75" s="7"/>
      <c r="B75" s="7"/>
      <c r="C75" s="196" t="s">
        <v>219</v>
      </c>
      <c r="D75" s="197"/>
      <c r="E75" s="197"/>
      <c r="F75" s="198"/>
      <c r="G75" s="199"/>
      <c r="H75" s="199"/>
      <c r="I75" s="199"/>
      <c r="J75" s="198"/>
      <c r="K75" s="198"/>
      <c r="L75" s="198"/>
      <c r="M75" s="198"/>
      <c r="N75" s="198"/>
      <c r="O75" s="198"/>
    </row>
    <row r="76" spans="1:21" s="4" customFormat="1" ht="9.75" customHeight="1">
      <c r="A76" s="7"/>
      <c r="B76" s="7"/>
      <c r="C76" s="196" t="s">
        <v>106</v>
      </c>
      <c r="D76" s="159"/>
      <c r="E76" s="159"/>
      <c r="F76" s="160"/>
      <c r="G76" s="161"/>
      <c r="H76" s="161"/>
      <c r="I76" s="161"/>
      <c r="J76" s="160"/>
      <c r="K76" s="160"/>
      <c r="L76" s="160"/>
      <c r="M76" s="160"/>
      <c r="N76" s="160"/>
      <c r="O76" s="160"/>
    </row>
    <row r="77" spans="1:21" s="4" customFormat="1" ht="9">
      <c r="A77" s="7"/>
      <c r="B77" s="7"/>
    </row>
    <row r="78" spans="1:21" s="4" customFormat="1">
      <c r="A78" s="200"/>
      <c r="B78" s="200"/>
      <c r="C78" s="153"/>
      <c r="D78" s="153"/>
      <c r="E78" s="153"/>
      <c r="F78" s="153"/>
      <c r="G78" s="153"/>
      <c r="H78" s="153"/>
      <c r="I78" s="153"/>
      <c r="J78" s="153"/>
      <c r="K78" s="153"/>
      <c r="L78" s="153"/>
      <c r="M78" s="153"/>
      <c r="N78" s="153"/>
      <c r="O78" s="153"/>
      <c r="P78" s="153"/>
      <c r="Q78" s="153"/>
      <c r="R78" s="153"/>
      <c r="S78" s="153"/>
      <c r="T78" s="153"/>
      <c r="U78" s="153"/>
    </row>
    <row r="79" spans="1:21" s="4" customFormat="1">
      <c r="A79" s="200"/>
      <c r="B79" s="200"/>
      <c r="C79" s="153"/>
      <c r="D79" s="153"/>
      <c r="E79" s="153"/>
      <c r="F79" s="153"/>
      <c r="G79" s="153"/>
      <c r="H79" s="153"/>
      <c r="I79" s="153"/>
      <c r="J79" s="153"/>
      <c r="K79" s="153"/>
      <c r="L79" s="153"/>
      <c r="M79" s="153"/>
      <c r="N79" s="153"/>
      <c r="O79" s="153"/>
      <c r="P79" s="153"/>
      <c r="Q79" s="153"/>
      <c r="R79" s="153"/>
      <c r="S79" s="153"/>
      <c r="T79" s="153"/>
      <c r="U79" s="153"/>
    </row>
  </sheetData>
  <mergeCells count="10">
    <mergeCell ref="A43:B53"/>
    <mergeCell ref="A54:C54"/>
    <mergeCell ref="A55:C55"/>
    <mergeCell ref="A56:C56"/>
    <mergeCell ref="A7:B9"/>
    <mergeCell ref="A10:A18"/>
    <mergeCell ref="A19:A27"/>
    <mergeCell ref="A28:B32"/>
    <mergeCell ref="A33:A37"/>
    <mergeCell ref="A38:A42"/>
  </mergeCells>
  <dataValidations count="2">
    <dataValidation type="decimal" errorStyle="warning" allowBlank="1" showInputMessage="1" showErrorMessage="1" error="Ein kurzer Hinweis: Ihr Wert liegt ungewöhnlich niedrig oder ungewöhnlich hoch. Trotzdem richtig?" sqref="F66:F69 F55 F24:F29 F7:F20 F22 F71 F73 F52 F49 F31:F47 N66:N69 N71 N73">
      <formula1>#REF!</formula1>
      <formula2>#REF!</formula2>
    </dataValidation>
    <dataValidation type="decimal" errorStyle="warning" allowBlank="1" showInputMessage="1" showErrorMessage="1" error="Ein kurzer Hinweis: Ihr Wert liegt ungewöhnlich niedrig oder ungewöhnlich hoch. Trotzdem richtig?" sqref="F53 F56 N53:N55 N7:N20 N22 N24:N29 N31:N47 N49:N51">
      <formula1>#REF!</formula1>
      <formula2>#REF!</formula2>
    </dataValidation>
  </dataValidations>
  <hyperlinks>
    <hyperlink ref="P9" r:id="rId1"/>
  </hyperlinks>
  <printOptions horizontalCentered="1" verticalCentered="1"/>
  <pageMargins left="0.23622047244094491" right="0.23622047244094491" top="0.19685039370078741" bottom="0.11811023622047245" header="0.31496062992125984" footer="0.31496062992125984"/>
  <pageSetup paperSize="9" scale="9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5"/>
  <sheetViews>
    <sheetView zoomScaleNormal="100" workbookViewId="0">
      <pane xSplit="13815" ySplit="2280" topLeftCell="AT18" activePane="bottomRight"/>
      <selection activeCell="AP60" sqref="AP2:AP60"/>
      <selection pane="topRight" activeCell="AP2" sqref="AP2:AP60"/>
      <selection pane="bottomLeft" activeCell="A53" sqref="A53:XFD53"/>
      <selection pane="bottomRight" activeCell="BG59" sqref="BG59"/>
    </sheetView>
  </sheetViews>
  <sheetFormatPr baseColWidth="10" defaultRowHeight="12.75"/>
  <cols>
    <col min="1" max="1" width="22.7109375" customWidth="1"/>
    <col min="2" max="9" width="6.5703125" style="90" customWidth="1"/>
    <col min="10" max="11" width="6.5703125" style="297" customWidth="1"/>
    <col min="12" max="22" width="6.5703125" style="90" customWidth="1"/>
    <col min="23" max="27" width="6.5703125" style="297" customWidth="1"/>
    <col min="28" max="29" width="7" style="297" customWidth="1"/>
    <col min="30" max="33" width="6.85546875" style="90" customWidth="1"/>
    <col min="34" max="57" width="6.5703125" style="90" customWidth="1"/>
    <col min="58" max="58" width="9" style="90" customWidth="1"/>
    <col min="59" max="59" width="9" customWidth="1"/>
  </cols>
  <sheetData>
    <row r="1" spans="1:58" ht="19.5" customHeight="1">
      <c r="A1" s="246" t="s">
        <v>341</v>
      </c>
    </row>
    <row r="2" spans="1:58" ht="33.75" customHeight="1">
      <c r="A2" s="383" t="s">
        <v>418</v>
      </c>
      <c r="B2" s="328" t="s">
        <v>342</v>
      </c>
      <c r="C2" s="328" t="s">
        <v>342</v>
      </c>
      <c r="D2" s="328" t="s">
        <v>343</v>
      </c>
      <c r="E2" s="328" t="s">
        <v>343</v>
      </c>
      <c r="F2" s="328" t="s">
        <v>344</v>
      </c>
      <c r="G2" s="328" t="s">
        <v>344</v>
      </c>
      <c r="H2" s="328" t="s">
        <v>7</v>
      </c>
      <c r="I2" s="328" t="s">
        <v>7</v>
      </c>
      <c r="J2" s="328" t="s">
        <v>345</v>
      </c>
      <c r="K2" s="328" t="s">
        <v>345</v>
      </c>
      <c r="L2" s="328" t="s">
        <v>346</v>
      </c>
      <c r="M2" s="328" t="s">
        <v>346</v>
      </c>
      <c r="N2" s="328" t="s">
        <v>347</v>
      </c>
      <c r="O2" s="328" t="s">
        <v>347</v>
      </c>
      <c r="P2" s="328" t="s">
        <v>348</v>
      </c>
      <c r="Q2" s="328" t="s">
        <v>348</v>
      </c>
      <c r="R2" s="328" t="s">
        <v>8</v>
      </c>
      <c r="S2" s="328" t="s">
        <v>8</v>
      </c>
      <c r="T2" s="328" t="s">
        <v>11</v>
      </c>
      <c r="U2" s="328" t="s">
        <v>11</v>
      </c>
      <c r="V2" s="328" t="s">
        <v>349</v>
      </c>
      <c r="W2" s="328" t="s">
        <v>349</v>
      </c>
      <c r="X2" s="328" t="s">
        <v>350</v>
      </c>
      <c r="Y2" s="328" t="s">
        <v>350</v>
      </c>
      <c r="Z2" s="328" t="s">
        <v>351</v>
      </c>
      <c r="AA2" s="328" t="s">
        <v>351</v>
      </c>
      <c r="AB2" s="328" t="s">
        <v>352</v>
      </c>
      <c r="AC2" s="328" t="s">
        <v>352</v>
      </c>
      <c r="AD2" s="328" t="s">
        <v>353</v>
      </c>
      <c r="AE2" s="328" t="s">
        <v>353</v>
      </c>
      <c r="AF2" s="328" t="s">
        <v>354</v>
      </c>
      <c r="AG2" s="328" t="s">
        <v>354</v>
      </c>
      <c r="AH2" s="328" t="s">
        <v>355</v>
      </c>
      <c r="AI2" s="328" t="s">
        <v>355</v>
      </c>
      <c r="AJ2" s="328" t="s">
        <v>245</v>
      </c>
      <c r="AK2" s="328" t="s">
        <v>245</v>
      </c>
      <c r="AL2" s="328" t="s">
        <v>260</v>
      </c>
      <c r="AM2" s="328" t="s">
        <v>260</v>
      </c>
      <c r="AN2" s="328" t="s">
        <v>244</v>
      </c>
      <c r="AO2" s="328" t="s">
        <v>412</v>
      </c>
      <c r="AP2" s="328" t="s">
        <v>246</v>
      </c>
      <c r="AQ2" s="328" t="s">
        <v>246</v>
      </c>
      <c r="AR2" s="328" t="s">
        <v>413</v>
      </c>
      <c r="AS2" s="328" t="s">
        <v>413</v>
      </c>
      <c r="AT2" s="328" t="s">
        <v>356</v>
      </c>
      <c r="AU2" s="328" t="s">
        <v>356</v>
      </c>
      <c r="AV2" s="328" t="s">
        <v>16</v>
      </c>
      <c r="AW2" s="328" t="s">
        <v>16</v>
      </c>
      <c r="AX2" s="328" t="s">
        <v>414</v>
      </c>
      <c r="AY2" s="328" t="s">
        <v>414</v>
      </c>
      <c r="AZ2" s="328" t="s">
        <v>415</v>
      </c>
      <c r="BA2" s="328" t="s">
        <v>415</v>
      </c>
      <c r="BB2" s="328" t="s">
        <v>18</v>
      </c>
      <c r="BC2" s="328" t="s">
        <v>18</v>
      </c>
      <c r="BD2" s="329" t="s">
        <v>357</v>
      </c>
      <c r="BE2" s="329" t="s">
        <v>357</v>
      </c>
    </row>
    <row r="3" spans="1:58" ht="22.5" customHeight="1">
      <c r="A3" s="384"/>
      <c r="B3" s="330">
        <v>2017</v>
      </c>
      <c r="C3" s="330" t="s">
        <v>358</v>
      </c>
      <c r="D3" s="330">
        <v>2017</v>
      </c>
      <c r="E3" s="330" t="s">
        <v>358</v>
      </c>
      <c r="F3" s="330">
        <v>2017</v>
      </c>
      <c r="G3" s="330" t="s">
        <v>358</v>
      </c>
      <c r="H3" s="330">
        <v>2017</v>
      </c>
      <c r="I3" s="330" t="s">
        <v>358</v>
      </c>
      <c r="J3" s="330">
        <v>2017</v>
      </c>
      <c r="K3" s="330" t="s">
        <v>358</v>
      </c>
      <c r="L3" s="330">
        <v>2017</v>
      </c>
      <c r="M3" s="330" t="s">
        <v>358</v>
      </c>
      <c r="N3" s="330">
        <v>2017</v>
      </c>
      <c r="O3" s="330" t="s">
        <v>358</v>
      </c>
      <c r="P3" s="330">
        <v>2017</v>
      </c>
      <c r="Q3" s="330" t="s">
        <v>358</v>
      </c>
      <c r="R3" s="330">
        <v>2017</v>
      </c>
      <c r="S3" s="330" t="s">
        <v>358</v>
      </c>
      <c r="T3" s="330">
        <v>2017</v>
      </c>
      <c r="U3" s="330" t="s">
        <v>358</v>
      </c>
      <c r="V3" s="330">
        <v>2017</v>
      </c>
      <c r="W3" s="330" t="s">
        <v>358</v>
      </c>
      <c r="X3" s="330">
        <v>2017</v>
      </c>
      <c r="Y3" s="330" t="s">
        <v>358</v>
      </c>
      <c r="Z3" s="330">
        <v>2017</v>
      </c>
      <c r="AA3" s="330" t="s">
        <v>358</v>
      </c>
      <c r="AB3" s="330">
        <v>2017</v>
      </c>
      <c r="AC3" s="330" t="s">
        <v>358</v>
      </c>
      <c r="AD3" s="330">
        <v>2017</v>
      </c>
      <c r="AE3" s="330" t="s">
        <v>358</v>
      </c>
      <c r="AF3" s="330">
        <v>2017</v>
      </c>
      <c r="AG3" s="330" t="s">
        <v>358</v>
      </c>
      <c r="AH3" s="330">
        <v>2017</v>
      </c>
      <c r="AI3" s="330" t="s">
        <v>358</v>
      </c>
      <c r="AJ3" s="330">
        <v>2017</v>
      </c>
      <c r="AK3" s="330" t="s">
        <v>358</v>
      </c>
      <c r="AL3" s="330">
        <v>2017</v>
      </c>
      <c r="AM3" s="330" t="s">
        <v>358</v>
      </c>
      <c r="AN3" s="330">
        <v>2017</v>
      </c>
      <c r="AO3" s="330" t="s">
        <v>358</v>
      </c>
      <c r="AP3" s="330">
        <v>2017</v>
      </c>
      <c r="AQ3" s="330" t="s">
        <v>358</v>
      </c>
      <c r="AR3" s="330">
        <v>2017</v>
      </c>
      <c r="AS3" s="330" t="s">
        <v>358</v>
      </c>
      <c r="AT3" s="330">
        <v>2017</v>
      </c>
      <c r="AU3" s="330" t="s">
        <v>358</v>
      </c>
      <c r="AV3" s="330">
        <v>2017</v>
      </c>
      <c r="AW3" s="330" t="s">
        <v>358</v>
      </c>
      <c r="AX3" s="330">
        <v>2017</v>
      </c>
      <c r="AY3" s="330" t="s">
        <v>358</v>
      </c>
      <c r="AZ3" s="330">
        <v>2017</v>
      </c>
      <c r="BA3" s="330" t="s">
        <v>358</v>
      </c>
      <c r="BB3" s="330">
        <v>2017</v>
      </c>
      <c r="BC3" s="330" t="s">
        <v>358</v>
      </c>
      <c r="BD3" s="331">
        <v>2017</v>
      </c>
      <c r="BE3" s="331" t="s">
        <v>358</v>
      </c>
      <c r="BF3" s="326"/>
    </row>
    <row r="4" spans="1:58" ht="12.75" customHeight="1">
      <c r="A4" s="385"/>
      <c r="B4" s="325" t="s">
        <v>19</v>
      </c>
      <c r="C4" s="325" t="s">
        <v>19</v>
      </c>
      <c r="D4" s="325" t="s">
        <v>19</v>
      </c>
      <c r="E4" s="325" t="s">
        <v>19</v>
      </c>
      <c r="F4" s="325" t="s">
        <v>19</v>
      </c>
      <c r="G4" s="325" t="s">
        <v>19</v>
      </c>
      <c r="H4" s="325" t="s">
        <v>19</v>
      </c>
      <c r="I4" s="325" t="s">
        <v>19</v>
      </c>
      <c r="J4" s="325" t="s">
        <v>19</v>
      </c>
      <c r="K4" s="325" t="s">
        <v>19</v>
      </c>
      <c r="L4" s="325" t="s">
        <v>19</v>
      </c>
      <c r="M4" s="325" t="s">
        <v>19</v>
      </c>
      <c r="N4" s="325" t="s">
        <v>19</v>
      </c>
      <c r="O4" s="325" t="s">
        <v>19</v>
      </c>
      <c r="P4" s="325" t="s">
        <v>19</v>
      </c>
      <c r="Q4" s="325" t="s">
        <v>19</v>
      </c>
      <c r="R4" s="325" t="s">
        <v>19</v>
      </c>
      <c r="S4" s="325" t="s">
        <v>19</v>
      </c>
      <c r="T4" s="325" t="s">
        <v>19</v>
      </c>
      <c r="U4" s="325" t="s">
        <v>19</v>
      </c>
      <c r="V4" s="325" t="s">
        <v>19</v>
      </c>
      <c r="W4" s="325" t="s">
        <v>19</v>
      </c>
      <c r="X4" s="325" t="s">
        <v>19</v>
      </c>
      <c r="Y4" s="325" t="s">
        <v>19</v>
      </c>
      <c r="Z4" s="325" t="s">
        <v>19</v>
      </c>
      <c r="AA4" s="325" t="s">
        <v>19</v>
      </c>
      <c r="AB4" s="325" t="s">
        <v>19</v>
      </c>
      <c r="AC4" s="325" t="s">
        <v>19</v>
      </c>
      <c r="AD4" s="325" t="s">
        <v>19</v>
      </c>
      <c r="AE4" s="325" t="s">
        <v>19</v>
      </c>
      <c r="AF4" s="325" t="s">
        <v>19</v>
      </c>
      <c r="AG4" s="325" t="s">
        <v>19</v>
      </c>
      <c r="AH4" s="325" t="s">
        <v>19</v>
      </c>
      <c r="AI4" s="325" t="s">
        <v>19</v>
      </c>
      <c r="AJ4" s="325" t="s">
        <v>19</v>
      </c>
      <c r="AK4" s="325" t="s">
        <v>19</v>
      </c>
      <c r="AL4" s="325" t="s">
        <v>19</v>
      </c>
      <c r="AM4" s="325" t="s">
        <v>19</v>
      </c>
      <c r="AN4" s="325" t="s">
        <v>19</v>
      </c>
      <c r="AO4" s="325" t="s">
        <v>19</v>
      </c>
      <c r="AP4" s="325" t="s">
        <v>19</v>
      </c>
      <c r="AQ4" s="325" t="s">
        <v>19</v>
      </c>
      <c r="AR4" s="325" t="s">
        <v>19</v>
      </c>
      <c r="AS4" s="325" t="s">
        <v>19</v>
      </c>
      <c r="AT4" s="325" t="s">
        <v>19</v>
      </c>
      <c r="AU4" s="325" t="s">
        <v>19</v>
      </c>
      <c r="AV4" s="325" t="s">
        <v>416</v>
      </c>
      <c r="AW4" s="325" t="s">
        <v>416</v>
      </c>
      <c r="AX4" s="325" t="s">
        <v>359</v>
      </c>
      <c r="AY4" s="325" t="s">
        <v>359</v>
      </c>
      <c r="AZ4" s="325" t="s">
        <v>359</v>
      </c>
      <c r="BA4" s="325" t="s">
        <v>359</v>
      </c>
      <c r="BB4" s="325" t="s">
        <v>359</v>
      </c>
      <c r="BC4" s="325" t="s">
        <v>359</v>
      </c>
      <c r="BD4" s="325" t="s">
        <v>359</v>
      </c>
      <c r="BE4" s="325" t="s">
        <v>359</v>
      </c>
      <c r="BF4" s="326"/>
    </row>
    <row r="5" spans="1:58" ht="12.75" customHeight="1">
      <c r="A5" s="333" t="s">
        <v>360</v>
      </c>
      <c r="B5" s="332">
        <v>86.3</v>
      </c>
      <c r="C5" s="332">
        <v>82.150513585195696</v>
      </c>
      <c r="D5" s="332" t="s">
        <v>227</v>
      </c>
      <c r="E5" s="332">
        <v>59.19232103201972</v>
      </c>
      <c r="F5" s="332">
        <v>86</v>
      </c>
      <c r="G5" s="332">
        <v>80.872195137141347</v>
      </c>
      <c r="H5" s="332" t="s">
        <v>227</v>
      </c>
      <c r="I5" s="332">
        <v>67.525661463191739</v>
      </c>
      <c r="J5" s="332">
        <v>83.814381163910909</v>
      </c>
      <c r="K5" s="332">
        <v>80.0251463804818</v>
      </c>
      <c r="L5" s="332">
        <v>85.8</v>
      </c>
      <c r="M5" s="332">
        <v>79.001475885799493</v>
      </c>
      <c r="N5" s="332" t="s">
        <v>227</v>
      </c>
      <c r="O5" s="332">
        <v>60.087613145415695</v>
      </c>
      <c r="P5" s="332">
        <v>81.784403882773688</v>
      </c>
      <c r="Q5" s="332">
        <v>76.635004195566438</v>
      </c>
      <c r="R5" s="332" t="s">
        <v>227</v>
      </c>
      <c r="S5" s="332">
        <v>71.574448420827721</v>
      </c>
      <c r="T5" s="332" t="s">
        <v>227</v>
      </c>
      <c r="U5" s="332">
        <v>50.764427811666543</v>
      </c>
      <c r="V5" s="332" t="s">
        <v>227</v>
      </c>
      <c r="W5" s="332">
        <v>50.60626634451642</v>
      </c>
      <c r="X5" s="332">
        <v>53.47440972126109</v>
      </c>
      <c r="Y5" s="332">
        <v>57.001488211485636</v>
      </c>
      <c r="Z5" s="332">
        <v>84.300790103248559</v>
      </c>
      <c r="AA5" s="332">
        <v>80.029141572964591</v>
      </c>
      <c r="AB5" s="332">
        <v>81.632326407774897</v>
      </c>
      <c r="AC5" s="332">
        <v>79.029678799977134</v>
      </c>
      <c r="AD5" s="332" t="s">
        <v>227</v>
      </c>
      <c r="AE5" s="332">
        <v>101.92674246733276</v>
      </c>
      <c r="AF5" s="332">
        <v>82.401546884012063</v>
      </c>
      <c r="AG5" s="332">
        <v>79.254153325532201</v>
      </c>
      <c r="AH5" s="332">
        <v>479.5</v>
      </c>
      <c r="AI5" s="332">
        <v>462.09661552889645</v>
      </c>
      <c r="AJ5" s="332">
        <v>768.4</v>
      </c>
      <c r="AK5" s="332">
        <v>693.96561897344384</v>
      </c>
      <c r="AL5" s="332" t="s">
        <v>227</v>
      </c>
      <c r="AM5" s="332">
        <v>37.357583090246202</v>
      </c>
      <c r="AN5" s="332" t="s">
        <v>227</v>
      </c>
      <c r="AO5" s="332">
        <v>37.814335459631479</v>
      </c>
      <c r="AP5" s="387">
        <v>31.6</v>
      </c>
      <c r="AQ5" s="332">
        <v>39.065665639112247</v>
      </c>
      <c r="AR5" s="332" t="s">
        <v>227</v>
      </c>
      <c r="AS5" s="332" t="s">
        <v>227</v>
      </c>
      <c r="AT5" s="332">
        <v>31.600273591358285</v>
      </c>
      <c r="AU5" s="332">
        <v>39.065665639112247</v>
      </c>
      <c r="AV5" s="332" t="s">
        <v>227</v>
      </c>
      <c r="AW5" s="332">
        <v>538.30511313280715</v>
      </c>
      <c r="AX5" s="332" t="s">
        <v>227</v>
      </c>
      <c r="AY5" s="332">
        <v>86.620479382638678</v>
      </c>
      <c r="AZ5" s="332" t="s">
        <v>227</v>
      </c>
      <c r="BA5" s="332">
        <v>89.994683491825597</v>
      </c>
      <c r="BB5" s="332" t="s">
        <v>227</v>
      </c>
      <c r="BC5" s="332">
        <v>85.03233712814307</v>
      </c>
      <c r="BD5" s="332" t="s">
        <v>227</v>
      </c>
      <c r="BE5" s="332">
        <v>80.231446959480408</v>
      </c>
      <c r="BF5" s="247"/>
    </row>
    <row r="6" spans="1:58" ht="12.75" customHeight="1">
      <c r="A6" s="333" t="s">
        <v>361</v>
      </c>
      <c r="B6" s="327">
        <v>92.4</v>
      </c>
      <c r="C6" s="327">
        <v>90.361807169936412</v>
      </c>
      <c r="D6" s="327" t="s">
        <v>227</v>
      </c>
      <c r="E6" s="327">
        <v>68.038849892342554</v>
      </c>
      <c r="F6" s="327">
        <v>92.1</v>
      </c>
      <c r="G6" s="327">
        <v>89.085156664700662</v>
      </c>
      <c r="H6" s="327" t="s">
        <v>227</v>
      </c>
      <c r="I6" s="327">
        <v>68.468777553668531</v>
      </c>
      <c r="J6" s="327">
        <v>92.044470315808312</v>
      </c>
      <c r="K6" s="327">
        <v>89.380990602150774</v>
      </c>
      <c r="L6" s="327" t="s">
        <v>227</v>
      </c>
      <c r="M6" s="327">
        <v>86.126393926090756</v>
      </c>
      <c r="N6" s="327" t="s">
        <v>227</v>
      </c>
      <c r="O6" s="327">
        <v>57.042043618386771</v>
      </c>
      <c r="P6" s="327">
        <v>92.611287263567206</v>
      </c>
      <c r="Q6" s="327">
        <v>85.886177133539576</v>
      </c>
      <c r="R6" s="327" t="s">
        <v>227</v>
      </c>
      <c r="S6" s="327">
        <v>77.972354479362906</v>
      </c>
      <c r="T6" s="327" t="s">
        <v>227</v>
      </c>
      <c r="U6" s="327">
        <v>57.684695001295943</v>
      </c>
      <c r="V6" s="327" t="s">
        <v>227</v>
      </c>
      <c r="W6" s="327" t="s">
        <v>227</v>
      </c>
      <c r="X6" s="327">
        <v>56.296198521647312</v>
      </c>
      <c r="Y6" s="327">
        <v>66.812561043100146</v>
      </c>
      <c r="Z6" s="327">
        <v>92.267547965666694</v>
      </c>
      <c r="AA6" s="327">
        <v>89.475378315002914</v>
      </c>
      <c r="AB6" s="327">
        <v>91.91276102692288</v>
      </c>
      <c r="AC6" s="327">
        <v>88.608943676152705</v>
      </c>
      <c r="AD6" s="327" t="s">
        <v>227</v>
      </c>
      <c r="AE6" s="327">
        <v>104.50195470592983</v>
      </c>
      <c r="AF6" s="327">
        <v>91.992214742910875</v>
      </c>
      <c r="AG6" s="327">
        <v>88.645540126391452</v>
      </c>
      <c r="AH6" s="327">
        <v>555</v>
      </c>
      <c r="AI6" s="327">
        <v>451.28580834844445</v>
      </c>
      <c r="AJ6" s="327">
        <v>893.6</v>
      </c>
      <c r="AK6" s="327">
        <v>760.5552718920917</v>
      </c>
      <c r="AL6" s="327" t="s">
        <v>227</v>
      </c>
      <c r="AM6" s="327">
        <v>36.129032258063326</v>
      </c>
      <c r="AN6" s="327" t="s">
        <v>227</v>
      </c>
      <c r="AO6" s="327">
        <v>36.392344860243568</v>
      </c>
      <c r="AP6" s="388">
        <v>32.299999999999997</v>
      </c>
      <c r="AQ6" s="327">
        <v>42.212729276730322</v>
      </c>
      <c r="AR6" s="327" t="s">
        <v>227</v>
      </c>
      <c r="AS6" s="327">
        <v>11.558620689655173</v>
      </c>
      <c r="AT6" s="327">
        <v>32.308879457642071</v>
      </c>
      <c r="AU6" s="327">
        <v>42.124072121383129</v>
      </c>
      <c r="AV6" s="327">
        <v>515</v>
      </c>
      <c r="AW6" s="327">
        <v>515.0691161015236</v>
      </c>
      <c r="AX6" s="327" t="s">
        <v>227</v>
      </c>
      <c r="AY6" s="327">
        <v>71.58007120046156</v>
      </c>
      <c r="AZ6" s="327" t="s">
        <v>227</v>
      </c>
      <c r="BA6" s="327">
        <v>92.264720974521282</v>
      </c>
      <c r="BB6" s="327" t="s">
        <v>227</v>
      </c>
      <c r="BC6" s="327">
        <v>84.499226698456923</v>
      </c>
      <c r="BD6" s="327" t="s">
        <v>227</v>
      </c>
      <c r="BE6" s="327">
        <v>87.665988808666199</v>
      </c>
      <c r="BF6" s="247"/>
    </row>
    <row r="7" spans="1:58" ht="12.75" customHeight="1">
      <c r="A7" s="333" t="s">
        <v>362</v>
      </c>
      <c r="B7" s="327">
        <v>80.099999999999994</v>
      </c>
      <c r="C7" s="327">
        <v>75.919360533071</v>
      </c>
      <c r="D7" s="327" t="s">
        <v>227</v>
      </c>
      <c r="E7" s="327">
        <v>54.928374084720595</v>
      </c>
      <c r="F7" s="327">
        <v>80</v>
      </c>
      <c r="G7" s="327">
        <v>72.488736560590738</v>
      </c>
      <c r="H7" s="327">
        <v>74.3</v>
      </c>
      <c r="I7" s="327">
        <v>67.680068431594222</v>
      </c>
      <c r="J7" s="327">
        <v>79.281806913239365</v>
      </c>
      <c r="K7" s="327">
        <v>73.663527245201792</v>
      </c>
      <c r="L7" s="327">
        <v>81.2</v>
      </c>
      <c r="M7" s="327">
        <v>72.274383638140733</v>
      </c>
      <c r="N7" s="327" t="s">
        <v>227</v>
      </c>
      <c r="O7" s="327">
        <v>59.360862240800394</v>
      </c>
      <c r="P7" s="327">
        <v>78.398522671650412</v>
      </c>
      <c r="Q7" s="327">
        <v>71.071322046023226</v>
      </c>
      <c r="R7" s="327" t="s">
        <v>227</v>
      </c>
      <c r="S7" s="327">
        <v>71.716604533334845</v>
      </c>
      <c r="T7" s="327" t="s">
        <v>227</v>
      </c>
      <c r="U7" s="327">
        <v>46.623323142548394</v>
      </c>
      <c r="V7" s="327" t="s">
        <v>227</v>
      </c>
      <c r="W7" s="327">
        <v>4.7272727272727275</v>
      </c>
      <c r="X7" s="327">
        <v>57.910561855013363</v>
      </c>
      <c r="Y7" s="327">
        <v>55.196805642872228</v>
      </c>
      <c r="Z7" s="327">
        <v>78.45373015778928</v>
      </c>
      <c r="AA7" s="327">
        <v>73.56817289661312</v>
      </c>
      <c r="AB7" s="327">
        <v>77.98671150231273</v>
      </c>
      <c r="AC7" s="327">
        <v>73.109818652104863</v>
      </c>
      <c r="AD7" s="327" t="s">
        <v>227</v>
      </c>
      <c r="AE7" s="327">
        <v>94.370397904019981</v>
      </c>
      <c r="AF7" s="327">
        <v>77.98671150231273</v>
      </c>
      <c r="AG7" s="327">
        <v>73.162598800962826</v>
      </c>
      <c r="AH7" s="327" t="s">
        <v>227</v>
      </c>
      <c r="AI7" s="327">
        <v>479.67764269982246</v>
      </c>
      <c r="AJ7" s="327">
        <v>782</v>
      </c>
      <c r="AK7" s="327">
        <v>712.30615285484339</v>
      </c>
      <c r="AL7" s="327" t="s">
        <v>227</v>
      </c>
      <c r="AM7" s="327">
        <v>30.261699295899117</v>
      </c>
      <c r="AN7" s="327" t="s">
        <v>227</v>
      </c>
      <c r="AO7" s="327">
        <v>37.968992785333583</v>
      </c>
      <c r="AP7" s="388">
        <v>32.5</v>
      </c>
      <c r="AQ7" s="327">
        <v>37.479520848506404</v>
      </c>
      <c r="AR7" s="327" t="s">
        <v>227</v>
      </c>
      <c r="AS7" s="327" t="s">
        <v>227</v>
      </c>
      <c r="AT7" s="327">
        <v>32.52799827333989</v>
      </c>
      <c r="AU7" s="327">
        <v>37.476314795149605</v>
      </c>
      <c r="AV7" s="327">
        <v>590.20000000000005</v>
      </c>
      <c r="AW7" s="327">
        <v>448.36796712503264</v>
      </c>
      <c r="AX7" s="327" t="s">
        <v>227</v>
      </c>
      <c r="AY7" s="327">
        <v>78.480121526711301</v>
      </c>
      <c r="AZ7" s="327" t="s">
        <v>227</v>
      </c>
      <c r="BA7" s="327">
        <v>93.032744937491131</v>
      </c>
      <c r="BB7" s="327" t="s">
        <v>227</v>
      </c>
      <c r="BC7" s="327">
        <v>99.717547074461748</v>
      </c>
      <c r="BD7" s="327" t="s">
        <v>227</v>
      </c>
      <c r="BE7" s="327">
        <v>85.281033008946054</v>
      </c>
      <c r="BF7" s="247"/>
    </row>
    <row r="8" spans="1:58" ht="12.75" customHeight="1">
      <c r="A8" s="333" t="s">
        <v>363</v>
      </c>
      <c r="B8" s="327">
        <v>81.099999999999994</v>
      </c>
      <c r="C8" s="327">
        <v>81.535503234472984</v>
      </c>
      <c r="D8" s="327">
        <v>50.5</v>
      </c>
      <c r="E8" s="327">
        <v>55.905438500350677</v>
      </c>
      <c r="F8" s="327">
        <v>80.8</v>
      </c>
      <c r="G8" s="327">
        <v>78.908936368298342</v>
      </c>
      <c r="H8" s="327">
        <v>64.099999999999994</v>
      </c>
      <c r="I8" s="327">
        <v>68.092049334209506</v>
      </c>
      <c r="J8" s="327">
        <v>75.789470206274189</v>
      </c>
      <c r="K8" s="327">
        <v>75.404141237842069</v>
      </c>
      <c r="L8" s="327">
        <v>75</v>
      </c>
      <c r="M8" s="327">
        <v>71.905239431698149</v>
      </c>
      <c r="N8" s="327">
        <v>58.7</v>
      </c>
      <c r="O8" s="327">
        <v>62.868448603553759</v>
      </c>
      <c r="P8" s="327">
        <v>64.135525262856291</v>
      </c>
      <c r="Q8" s="327">
        <v>65.992128452938005</v>
      </c>
      <c r="R8" s="327">
        <v>77.900000000000006</v>
      </c>
      <c r="S8" s="327">
        <v>70.782700229971681</v>
      </c>
      <c r="T8" s="327" t="s">
        <v>227</v>
      </c>
      <c r="U8" s="327">
        <v>48.638275965558016</v>
      </c>
      <c r="V8" s="327" t="s">
        <v>227</v>
      </c>
      <c r="W8" s="327">
        <v>36.907379735465469</v>
      </c>
      <c r="X8" s="327">
        <v>58.220913568650126</v>
      </c>
      <c r="Y8" s="327">
        <v>62.080940357384023</v>
      </c>
      <c r="Z8" s="327">
        <v>75.919063033141541</v>
      </c>
      <c r="AA8" s="327">
        <v>74.653317897661793</v>
      </c>
      <c r="AB8" s="327">
        <v>71.366913655369714</v>
      </c>
      <c r="AC8" s="327">
        <v>71.721362450460461</v>
      </c>
      <c r="AD8" s="327">
        <v>108.1</v>
      </c>
      <c r="AE8" s="327">
        <v>98.431492733660619</v>
      </c>
      <c r="AF8" s="327">
        <v>72.11555202811644</v>
      </c>
      <c r="AG8" s="327">
        <v>72.10864749120735</v>
      </c>
      <c r="AH8" s="327">
        <v>457.9</v>
      </c>
      <c r="AI8" s="327">
        <v>474.66241570603864</v>
      </c>
      <c r="AJ8" s="327">
        <v>801.2</v>
      </c>
      <c r="AK8" s="327">
        <v>753.11593992382473</v>
      </c>
      <c r="AL8" s="327" t="s">
        <v>227</v>
      </c>
      <c r="AM8" s="327">
        <v>34.391882503219854</v>
      </c>
      <c r="AN8" s="327" t="s">
        <v>227</v>
      </c>
      <c r="AO8" s="327">
        <v>46.441051954176537</v>
      </c>
      <c r="AP8" s="388">
        <v>28.9</v>
      </c>
      <c r="AQ8" s="327">
        <v>37.521403479725727</v>
      </c>
      <c r="AR8" s="327" t="s">
        <v>227</v>
      </c>
      <c r="AS8" s="327">
        <v>22.964101082990773</v>
      </c>
      <c r="AT8" s="327">
        <v>28.926315361511605</v>
      </c>
      <c r="AU8" s="327">
        <v>37.467725698747884</v>
      </c>
      <c r="AV8" s="327">
        <v>501.3</v>
      </c>
      <c r="AW8" s="327">
        <v>495.80429076707389</v>
      </c>
      <c r="AX8" s="327" t="s">
        <v>227</v>
      </c>
      <c r="AY8" s="327">
        <v>69.65493942233266</v>
      </c>
      <c r="AZ8" s="327">
        <v>83.4</v>
      </c>
      <c r="BA8" s="327">
        <v>101.36962891165477</v>
      </c>
      <c r="BB8" s="327">
        <v>71.2</v>
      </c>
      <c r="BC8" s="327">
        <v>91.394476215812048</v>
      </c>
      <c r="BD8" s="327">
        <v>66.099999999999994</v>
      </c>
      <c r="BE8" s="327">
        <v>86.382845682187366</v>
      </c>
      <c r="BF8" s="247"/>
    </row>
    <row r="9" spans="1:58">
      <c r="A9" s="333" t="s">
        <v>364</v>
      </c>
      <c r="B9" s="327">
        <v>86.5</v>
      </c>
      <c r="C9" s="327">
        <v>85.365945660476797</v>
      </c>
      <c r="D9" s="327">
        <v>66.3</v>
      </c>
      <c r="E9" s="327">
        <v>65.108452109363554</v>
      </c>
      <c r="F9" s="327">
        <v>86.3</v>
      </c>
      <c r="G9" s="327">
        <v>83.962496878581348</v>
      </c>
      <c r="H9" s="327" t="s">
        <v>227</v>
      </c>
      <c r="I9" s="327">
        <v>74.762461462747709</v>
      </c>
      <c r="J9" s="327">
        <v>86.288282690530863</v>
      </c>
      <c r="K9" s="327">
        <v>84.422900743157683</v>
      </c>
      <c r="L9" s="327">
        <v>83.7</v>
      </c>
      <c r="M9" s="327">
        <v>80.262791092105289</v>
      </c>
      <c r="N9" s="327" t="s">
        <v>227</v>
      </c>
      <c r="O9" s="327">
        <v>61.08428395071644</v>
      </c>
      <c r="P9" s="327">
        <v>82.697138206971388</v>
      </c>
      <c r="Q9" s="327">
        <v>79.525246326000925</v>
      </c>
      <c r="R9" s="327" t="s">
        <v>227</v>
      </c>
      <c r="S9" s="327">
        <v>66.486827291587105</v>
      </c>
      <c r="T9" s="327" t="s">
        <v>227</v>
      </c>
      <c r="U9" s="327">
        <v>55.21654574885666</v>
      </c>
      <c r="V9" s="327" t="s">
        <v>227</v>
      </c>
      <c r="W9" s="327">
        <v>45.018288189398078</v>
      </c>
      <c r="X9" s="327">
        <v>57.36772486772486</v>
      </c>
      <c r="Y9" s="327">
        <v>63.252113376931774</v>
      </c>
      <c r="Z9" s="327">
        <v>86.093258502096106</v>
      </c>
      <c r="AA9" s="327">
        <v>84.522913933705752</v>
      </c>
      <c r="AB9" s="327">
        <v>85.688666563481704</v>
      </c>
      <c r="AC9" s="327">
        <v>83.550532817680718</v>
      </c>
      <c r="AD9" s="327" t="s">
        <v>227</v>
      </c>
      <c r="AE9" s="327">
        <v>99.425344414859808</v>
      </c>
      <c r="AF9" s="327">
        <v>85.933564906119727</v>
      </c>
      <c r="AG9" s="327">
        <v>83.615857709803635</v>
      </c>
      <c r="AH9" s="327">
        <v>479.5</v>
      </c>
      <c r="AI9" s="327">
        <v>478.65558635935088</v>
      </c>
      <c r="AJ9" s="327">
        <v>856.9</v>
      </c>
      <c r="AK9" s="327">
        <v>743.75587070690335</v>
      </c>
      <c r="AL9" s="327" t="s">
        <v>227</v>
      </c>
      <c r="AM9" s="327">
        <v>37.204540144816328</v>
      </c>
      <c r="AN9" s="327" t="s">
        <v>227</v>
      </c>
      <c r="AO9" s="327">
        <v>38.997848211060287</v>
      </c>
      <c r="AP9" s="388">
        <v>31.1</v>
      </c>
      <c r="AQ9" s="327">
        <v>39.113811209170088</v>
      </c>
      <c r="AR9" s="327" t="s">
        <v>227</v>
      </c>
      <c r="AS9" s="327">
        <v>20.878731569254011</v>
      </c>
      <c r="AT9" s="327">
        <v>31.131908621960211</v>
      </c>
      <c r="AU9" s="327">
        <v>39.019064748447171</v>
      </c>
      <c r="AV9" s="327">
        <v>551</v>
      </c>
      <c r="AW9" s="327">
        <v>531.56333465143302</v>
      </c>
      <c r="AX9" s="327" t="s">
        <v>227</v>
      </c>
      <c r="AY9" s="327">
        <v>88.027987975721558</v>
      </c>
      <c r="AZ9" s="327">
        <v>80.900000000000006</v>
      </c>
      <c r="BA9" s="327">
        <v>103.69923828213803</v>
      </c>
      <c r="BB9" s="327">
        <v>69.5</v>
      </c>
      <c r="BC9" s="327">
        <v>78.936393195838448</v>
      </c>
      <c r="BD9" s="327">
        <v>67.7</v>
      </c>
      <c r="BE9" s="327">
        <v>81.309182387208452</v>
      </c>
      <c r="BF9" s="247"/>
    </row>
    <row r="10" spans="1:58">
      <c r="A10" s="333" t="s">
        <v>365</v>
      </c>
      <c r="B10" s="327">
        <v>82.1</v>
      </c>
      <c r="C10" s="327">
        <v>82.039423279702987</v>
      </c>
      <c r="D10" s="327">
        <v>39.1</v>
      </c>
      <c r="E10" s="327">
        <v>61.819666552868277</v>
      </c>
      <c r="F10" s="327">
        <v>81.3</v>
      </c>
      <c r="G10" s="327">
        <v>79.796574714809864</v>
      </c>
      <c r="H10" s="327">
        <v>66.400000000000006</v>
      </c>
      <c r="I10" s="327">
        <v>66.760328449026076</v>
      </c>
      <c r="J10" s="327">
        <v>80.026382192102417</v>
      </c>
      <c r="K10" s="327">
        <v>80.269978264923324</v>
      </c>
      <c r="L10" s="327">
        <v>78.8</v>
      </c>
      <c r="M10" s="327">
        <v>77.159940598297496</v>
      </c>
      <c r="N10" s="327">
        <v>64.3</v>
      </c>
      <c r="O10" s="327">
        <v>56.329068123604799</v>
      </c>
      <c r="P10" s="327">
        <v>78.216193033270869</v>
      </c>
      <c r="Q10" s="327">
        <v>76.334961807650487</v>
      </c>
      <c r="R10" s="327">
        <v>71.3</v>
      </c>
      <c r="S10" s="327">
        <v>71.332921869763538</v>
      </c>
      <c r="T10" s="327" t="s">
        <v>227</v>
      </c>
      <c r="U10" s="327">
        <v>53.256383541498884</v>
      </c>
      <c r="V10" s="327" t="s">
        <v>227</v>
      </c>
      <c r="W10" s="327">
        <v>40.934990331281767</v>
      </c>
      <c r="X10" s="327">
        <v>50.548683732578816</v>
      </c>
      <c r="Y10" s="327">
        <v>59.133201432952468</v>
      </c>
      <c r="Z10" s="327">
        <v>80.22416807919322</v>
      </c>
      <c r="AA10" s="327">
        <v>79.971466972581766</v>
      </c>
      <c r="AB10" s="327">
        <v>79.524347534408619</v>
      </c>
      <c r="AC10" s="327">
        <v>79.511551885633892</v>
      </c>
      <c r="AD10" s="327" t="s">
        <v>227</v>
      </c>
      <c r="AE10" s="327">
        <v>101.4865149380671</v>
      </c>
      <c r="AF10" s="327">
        <v>79.563649250335857</v>
      </c>
      <c r="AG10" s="327">
        <v>79.589145873370171</v>
      </c>
      <c r="AH10" s="327">
        <v>479.5</v>
      </c>
      <c r="AI10" s="327">
        <v>453.61108219184706</v>
      </c>
      <c r="AJ10" s="327">
        <v>783.7</v>
      </c>
      <c r="AK10" s="327">
        <v>703.96108702764604</v>
      </c>
      <c r="AL10" s="327">
        <v>28.2</v>
      </c>
      <c r="AM10" s="327">
        <v>43.249843319425544</v>
      </c>
      <c r="AN10" s="327" t="s">
        <v>227</v>
      </c>
      <c r="AO10" s="327">
        <v>43.822831933763993</v>
      </c>
      <c r="AP10" s="388">
        <v>31.3</v>
      </c>
      <c r="AQ10" s="327">
        <v>38.383610612906281</v>
      </c>
      <c r="AR10" s="327" t="s">
        <v>227</v>
      </c>
      <c r="AS10" s="327">
        <v>23.59486879304356</v>
      </c>
      <c r="AT10" s="327">
        <v>31.303328520907559</v>
      </c>
      <c r="AU10" s="327">
        <v>38.284237909844009</v>
      </c>
      <c r="AV10" s="327">
        <v>448.1</v>
      </c>
      <c r="AW10" s="327">
        <v>506.33331252056132</v>
      </c>
      <c r="AX10" s="327" t="s">
        <v>227</v>
      </c>
      <c r="AY10" s="327">
        <v>80.178508192489943</v>
      </c>
      <c r="AZ10" s="327" t="s">
        <v>227</v>
      </c>
      <c r="BA10" s="327">
        <v>96.955434233275554</v>
      </c>
      <c r="BB10" s="327">
        <v>61.8</v>
      </c>
      <c r="BC10" s="327">
        <v>81.519396617354715</v>
      </c>
      <c r="BD10" s="327">
        <v>50.6</v>
      </c>
      <c r="BE10" s="327">
        <v>79.424861056574599</v>
      </c>
      <c r="BF10" s="247"/>
    </row>
    <row r="11" spans="1:58">
      <c r="A11" s="333" t="s">
        <v>366</v>
      </c>
      <c r="B11" s="327">
        <v>85.2</v>
      </c>
      <c r="C11" s="327">
        <v>86.323024332112752</v>
      </c>
      <c r="D11" s="327" t="s">
        <v>227</v>
      </c>
      <c r="E11" s="327">
        <v>65.117249011799473</v>
      </c>
      <c r="F11" s="327">
        <v>84.9</v>
      </c>
      <c r="G11" s="327">
        <v>84.882855063636327</v>
      </c>
      <c r="H11" s="327" t="s">
        <v>227</v>
      </c>
      <c r="I11" s="327">
        <v>73.45981019110161</v>
      </c>
      <c r="J11" s="327">
        <v>84.354358617447389</v>
      </c>
      <c r="K11" s="327">
        <v>85.221786436376831</v>
      </c>
      <c r="L11" s="327">
        <v>80.900000000000006</v>
      </c>
      <c r="M11" s="327">
        <v>81.361188383230939</v>
      </c>
      <c r="N11" s="327" t="s">
        <v>227</v>
      </c>
      <c r="O11" s="327">
        <v>60.740662660091637</v>
      </c>
      <c r="P11" s="327">
        <v>80.531261251454836</v>
      </c>
      <c r="Q11" s="327">
        <v>79.673866414389479</v>
      </c>
      <c r="R11" s="327">
        <v>73.599999999999994</v>
      </c>
      <c r="S11" s="327">
        <v>75.48796131796837</v>
      </c>
      <c r="T11" s="327" t="s">
        <v>227</v>
      </c>
      <c r="U11" s="327">
        <v>59.845819041548431</v>
      </c>
      <c r="V11" s="327" t="s">
        <v>227</v>
      </c>
      <c r="W11" s="327">
        <v>63.493739542261565</v>
      </c>
      <c r="X11" s="327">
        <v>64.466668505899335</v>
      </c>
      <c r="Y11" s="327">
        <v>62.793276876184883</v>
      </c>
      <c r="Z11" s="327">
        <v>83.668476604773915</v>
      </c>
      <c r="AA11" s="327">
        <v>84.964226922076662</v>
      </c>
      <c r="AB11" s="327">
        <v>82.943912131597173</v>
      </c>
      <c r="AC11" s="327">
        <v>83.578120262628204</v>
      </c>
      <c r="AD11" s="327" t="s">
        <v>227</v>
      </c>
      <c r="AE11" s="327">
        <v>101.87429602612033</v>
      </c>
      <c r="AF11" s="327">
        <v>83.121148230009339</v>
      </c>
      <c r="AG11" s="327">
        <v>83.666450701059659</v>
      </c>
      <c r="AH11" s="327">
        <v>343.7</v>
      </c>
      <c r="AI11" s="327">
        <v>450.62631206718032</v>
      </c>
      <c r="AJ11" s="327">
        <v>881.5</v>
      </c>
      <c r="AK11" s="327">
        <v>767.98581618136279</v>
      </c>
      <c r="AL11" s="327" t="s">
        <v>227</v>
      </c>
      <c r="AM11" s="327">
        <v>37.784801083774312</v>
      </c>
      <c r="AN11" s="327">
        <v>45</v>
      </c>
      <c r="AO11" s="327">
        <v>44.521874895777792</v>
      </c>
      <c r="AP11" s="388">
        <v>32.9</v>
      </c>
      <c r="AQ11" s="327">
        <v>39.981004454791623</v>
      </c>
      <c r="AR11" s="327" t="s">
        <v>227</v>
      </c>
      <c r="AS11" s="327">
        <v>21.796536015134958</v>
      </c>
      <c r="AT11" s="327">
        <v>32.856027388165472</v>
      </c>
      <c r="AU11" s="327">
        <v>39.940511124864933</v>
      </c>
      <c r="AV11" s="327">
        <v>553.4</v>
      </c>
      <c r="AW11" s="327">
        <v>554.21760631087852</v>
      </c>
      <c r="AX11" s="327" t="s">
        <v>227</v>
      </c>
      <c r="AY11" s="327">
        <v>75.852803243941509</v>
      </c>
      <c r="AZ11" s="327">
        <v>90.3</v>
      </c>
      <c r="BA11" s="327">
        <v>93.325861403712111</v>
      </c>
      <c r="BB11" s="327">
        <v>77</v>
      </c>
      <c r="BC11" s="327">
        <v>86.346759824836155</v>
      </c>
      <c r="BD11" s="327">
        <v>69</v>
      </c>
      <c r="BE11" s="327">
        <v>85.664013392966226</v>
      </c>
      <c r="BF11" s="247"/>
    </row>
    <row r="12" spans="1:58">
      <c r="A12" s="333" t="s">
        <v>367</v>
      </c>
      <c r="B12" s="327">
        <v>88.5</v>
      </c>
      <c r="C12" s="327">
        <v>88.499162186194212</v>
      </c>
      <c r="D12" s="327" t="s">
        <v>227</v>
      </c>
      <c r="E12" s="327">
        <v>66.253203157094447</v>
      </c>
      <c r="F12" s="327">
        <v>88.4</v>
      </c>
      <c r="G12" s="327">
        <v>86.830190532344801</v>
      </c>
      <c r="H12" s="327">
        <v>78</v>
      </c>
      <c r="I12" s="327">
        <v>66.521552830345428</v>
      </c>
      <c r="J12" s="327">
        <v>87.817593950389011</v>
      </c>
      <c r="K12" s="327">
        <v>86.673865269030486</v>
      </c>
      <c r="L12" s="327">
        <v>83.9</v>
      </c>
      <c r="M12" s="327">
        <v>80.855936120410334</v>
      </c>
      <c r="N12" s="327">
        <v>61.6</v>
      </c>
      <c r="O12" s="327">
        <v>60.873648519844878</v>
      </c>
      <c r="P12" s="327">
        <v>71.53862038773201</v>
      </c>
      <c r="Q12" s="327">
        <v>70.96912483531672</v>
      </c>
      <c r="R12" s="327" t="s">
        <v>227</v>
      </c>
      <c r="S12" s="327">
        <v>71.425061549638514</v>
      </c>
      <c r="T12" s="327" t="s">
        <v>227</v>
      </c>
      <c r="U12" s="327">
        <v>54.973705397559684</v>
      </c>
      <c r="V12" s="327" t="s">
        <v>227</v>
      </c>
      <c r="W12" s="327">
        <v>40.914630908877896</v>
      </c>
      <c r="X12" s="327">
        <v>62.0215313277969</v>
      </c>
      <c r="Y12" s="327">
        <v>61.489310734076902</v>
      </c>
      <c r="Z12" s="327">
        <v>87.097823251114633</v>
      </c>
      <c r="AA12" s="327">
        <v>86.149750795906115</v>
      </c>
      <c r="AB12" s="327">
        <v>83.365096158334154</v>
      </c>
      <c r="AC12" s="327">
        <v>82.215279341357984</v>
      </c>
      <c r="AD12" s="327" t="s">
        <v>227</v>
      </c>
      <c r="AE12" s="327">
        <v>101.27841757276056</v>
      </c>
      <c r="AF12" s="327">
        <v>83.444978164402158</v>
      </c>
      <c r="AG12" s="327">
        <v>82.351243532279895</v>
      </c>
      <c r="AH12" s="327">
        <v>423.4</v>
      </c>
      <c r="AI12" s="327">
        <v>432.03989170379185</v>
      </c>
      <c r="AJ12" s="327">
        <v>840.9</v>
      </c>
      <c r="AK12" s="327">
        <v>746.41070878553046</v>
      </c>
      <c r="AL12" s="327" t="s">
        <v>227</v>
      </c>
      <c r="AM12" s="327">
        <v>35.231927553336185</v>
      </c>
      <c r="AN12" s="327" t="s">
        <v>227</v>
      </c>
      <c r="AO12" s="327">
        <v>42.50705261866797</v>
      </c>
      <c r="AP12" s="388">
        <v>31.7</v>
      </c>
      <c r="AQ12" s="327">
        <v>39.582062073409105</v>
      </c>
      <c r="AR12" s="327" t="s">
        <v>227</v>
      </c>
      <c r="AS12" s="327">
        <v>23.706378358564987</v>
      </c>
      <c r="AT12" s="327">
        <v>31.685078632415291</v>
      </c>
      <c r="AU12" s="327">
        <v>39.563928927691904</v>
      </c>
      <c r="AV12" s="327">
        <v>569.1</v>
      </c>
      <c r="AW12" s="327">
        <v>517.6958369939324</v>
      </c>
      <c r="AX12" s="327" t="s">
        <v>227</v>
      </c>
      <c r="AY12" s="327">
        <v>77.191250122409116</v>
      </c>
      <c r="AZ12" s="327" t="s">
        <v>227</v>
      </c>
      <c r="BA12" s="327">
        <v>84.280123481696322</v>
      </c>
      <c r="BB12" s="327">
        <v>90.1</v>
      </c>
      <c r="BC12" s="327">
        <v>68.94925223417836</v>
      </c>
      <c r="BD12" s="327">
        <v>68.400000000000006</v>
      </c>
      <c r="BE12" s="327">
        <v>84.346393234189122</v>
      </c>
      <c r="BF12" s="247"/>
    </row>
    <row r="13" spans="1:58">
      <c r="A13" s="333" t="s">
        <v>368</v>
      </c>
      <c r="B13" s="327">
        <v>86.9</v>
      </c>
      <c r="C13" s="327">
        <v>84.617728746732112</v>
      </c>
      <c r="D13" s="327">
        <v>63.5</v>
      </c>
      <c r="E13" s="327">
        <v>65.276022594290595</v>
      </c>
      <c r="F13" s="327">
        <v>86.4</v>
      </c>
      <c r="G13" s="327">
        <v>83.405149688725785</v>
      </c>
      <c r="H13" s="327" t="s">
        <v>227</v>
      </c>
      <c r="I13" s="327">
        <v>72.173049723237014</v>
      </c>
      <c r="J13" s="327">
        <v>86.37307603758012</v>
      </c>
      <c r="K13" s="327">
        <v>83.894219406316651</v>
      </c>
      <c r="L13" s="327">
        <v>87.6</v>
      </c>
      <c r="M13" s="327">
        <v>85.054831199184108</v>
      </c>
      <c r="N13" s="327" t="s">
        <v>227</v>
      </c>
      <c r="O13" s="327">
        <v>54.80228941227876</v>
      </c>
      <c r="P13" s="327">
        <v>87.083042309029011</v>
      </c>
      <c r="Q13" s="327">
        <v>84.299168086797323</v>
      </c>
      <c r="R13" s="327" t="s">
        <v>227</v>
      </c>
      <c r="S13" s="327">
        <v>77.211501461711705</v>
      </c>
      <c r="T13" s="327">
        <v>46.9</v>
      </c>
      <c r="U13" s="327">
        <v>61.788183527756175</v>
      </c>
      <c r="V13" s="327" t="s">
        <v>227</v>
      </c>
      <c r="W13" s="327">
        <v>45.12742050321414</v>
      </c>
      <c r="X13" s="327">
        <v>59.788347280664432</v>
      </c>
      <c r="Y13" s="327">
        <v>64.117343883009596</v>
      </c>
      <c r="Z13" s="327">
        <v>86.913719679078056</v>
      </c>
      <c r="AA13" s="327">
        <v>84.556130677309881</v>
      </c>
      <c r="AB13" s="327">
        <v>86.32441784066333</v>
      </c>
      <c r="AC13" s="327">
        <v>83.847748336295368</v>
      </c>
      <c r="AD13" s="327" t="s">
        <v>227</v>
      </c>
      <c r="AE13" s="327">
        <v>104.11468353545028</v>
      </c>
      <c r="AF13" s="327">
        <v>86.376887224186731</v>
      </c>
      <c r="AG13" s="327">
        <v>87.131323667262251</v>
      </c>
      <c r="AH13" s="327">
        <v>505.4</v>
      </c>
      <c r="AI13" s="327">
        <v>467.04524729260135</v>
      </c>
      <c r="AJ13" s="327">
        <v>827.8</v>
      </c>
      <c r="AK13" s="327">
        <v>744.50496037061635</v>
      </c>
      <c r="AL13" s="327">
        <v>28.2</v>
      </c>
      <c r="AM13" s="327">
        <v>34.869849313981312</v>
      </c>
      <c r="AN13" s="327" t="s">
        <v>227</v>
      </c>
      <c r="AO13" s="327">
        <v>33.19740933495185</v>
      </c>
      <c r="AP13" s="388">
        <v>31.5</v>
      </c>
      <c r="AQ13" s="327">
        <v>40.150510015268509</v>
      </c>
      <c r="AR13" s="327" t="s">
        <v>227</v>
      </c>
      <c r="AS13" s="327">
        <v>13.450001351558381</v>
      </c>
      <c r="AT13" s="327">
        <v>31.280074710767785</v>
      </c>
      <c r="AU13" s="327">
        <v>40.05773384325483</v>
      </c>
      <c r="AV13" s="327">
        <v>542.6</v>
      </c>
      <c r="AW13" s="327">
        <v>536.92071882784398</v>
      </c>
      <c r="AX13" s="327" t="s">
        <v>227</v>
      </c>
      <c r="AY13" s="327">
        <v>76.354247078230699</v>
      </c>
      <c r="AZ13" s="327">
        <v>47.7</v>
      </c>
      <c r="BA13" s="327">
        <v>90.220555774497285</v>
      </c>
      <c r="BB13" s="327">
        <v>55.1</v>
      </c>
      <c r="BC13" s="327">
        <v>83.801813498421367</v>
      </c>
      <c r="BD13" s="327">
        <v>64.599999999999994</v>
      </c>
      <c r="BE13" s="327">
        <v>83.688388127474482</v>
      </c>
      <c r="BF13" s="247"/>
    </row>
    <row r="14" spans="1:58" ht="22.5">
      <c r="A14" s="333" t="s">
        <v>369</v>
      </c>
      <c r="B14" s="327">
        <v>80.3</v>
      </c>
      <c r="C14" s="327">
        <v>85.6</v>
      </c>
      <c r="D14" s="327" t="s">
        <v>227</v>
      </c>
      <c r="E14" s="327">
        <v>64</v>
      </c>
      <c r="F14" s="327">
        <v>80.2</v>
      </c>
      <c r="G14" s="327" t="s">
        <v>227</v>
      </c>
      <c r="H14" s="327" t="s">
        <v>227</v>
      </c>
      <c r="I14" s="327">
        <v>73.7</v>
      </c>
      <c r="J14" s="327">
        <v>79.852830547928065</v>
      </c>
      <c r="K14" s="327">
        <v>83.77252254830799</v>
      </c>
      <c r="L14" s="327">
        <v>79.599999999999994</v>
      </c>
      <c r="M14" s="327">
        <v>78</v>
      </c>
      <c r="N14" s="327" t="s">
        <v>227</v>
      </c>
      <c r="O14" s="327">
        <v>60.1</v>
      </c>
      <c r="P14" s="327">
        <v>78.13827871804105</v>
      </c>
      <c r="Q14" s="327">
        <v>77.754246695805108</v>
      </c>
      <c r="R14" s="327">
        <v>67.3</v>
      </c>
      <c r="S14" s="327">
        <v>73.3</v>
      </c>
      <c r="T14" s="327">
        <v>52</v>
      </c>
      <c r="U14" s="327">
        <v>55.7</v>
      </c>
      <c r="V14" s="327" t="s">
        <v>227</v>
      </c>
      <c r="W14" s="327">
        <v>34.454713493530498</v>
      </c>
      <c r="X14" s="327">
        <v>52.783675164604276</v>
      </c>
      <c r="Y14" s="327">
        <v>56.346165395471751</v>
      </c>
      <c r="Z14" s="327">
        <v>79.66146133319647</v>
      </c>
      <c r="AA14" s="327">
        <v>82.392284058865613</v>
      </c>
      <c r="AB14" s="327">
        <v>79.061450804669434</v>
      </c>
      <c r="AC14" s="327">
        <v>81.914470505864784</v>
      </c>
      <c r="AD14" s="327" t="s">
        <v>227</v>
      </c>
      <c r="AE14" s="327">
        <v>100.9</v>
      </c>
      <c r="AF14" s="327">
        <v>79.234849951597312</v>
      </c>
      <c r="AG14" s="327">
        <v>83.015354608263138</v>
      </c>
      <c r="AH14" s="327">
        <v>404.9</v>
      </c>
      <c r="AI14" s="327">
        <v>460</v>
      </c>
      <c r="AJ14" s="327">
        <v>865.7</v>
      </c>
      <c r="AK14" s="327">
        <v>758.81940025551614</v>
      </c>
      <c r="AL14" s="327">
        <v>33.700000000000003</v>
      </c>
      <c r="AM14" s="327">
        <v>42.50705261866797</v>
      </c>
      <c r="AN14" s="327">
        <v>42.8</v>
      </c>
      <c r="AO14" s="327">
        <v>44.944761580188008</v>
      </c>
      <c r="AP14" s="388">
        <v>31.5</v>
      </c>
      <c r="AQ14" s="327">
        <v>38.9</v>
      </c>
      <c r="AR14" s="327" t="s">
        <v>227</v>
      </c>
      <c r="AS14" s="327">
        <v>24.5</v>
      </c>
      <c r="AT14" s="327">
        <v>31.504639512413899</v>
      </c>
      <c r="AU14" s="327">
        <v>38.909610128229133</v>
      </c>
      <c r="AV14" s="327">
        <v>551.70000000000005</v>
      </c>
      <c r="AW14" s="327">
        <v>548.6</v>
      </c>
      <c r="AX14" s="327" t="s">
        <v>227</v>
      </c>
      <c r="AY14" s="327">
        <v>81.631369455497534</v>
      </c>
      <c r="AZ14" s="327">
        <v>63.6</v>
      </c>
      <c r="BA14" s="327">
        <v>68.94925223417836</v>
      </c>
      <c r="BB14" s="327">
        <v>68.2</v>
      </c>
      <c r="BC14" s="327">
        <v>89.692369034474311</v>
      </c>
      <c r="BD14" s="327">
        <v>63.2</v>
      </c>
      <c r="BE14" s="327">
        <v>73.999780001481184</v>
      </c>
      <c r="BF14" s="247"/>
    </row>
    <row r="15" spans="1:58">
      <c r="A15" s="333" t="s">
        <v>370</v>
      </c>
      <c r="B15" s="327">
        <v>85.9</v>
      </c>
      <c r="C15" s="327">
        <v>87.648597639644962</v>
      </c>
      <c r="D15" s="327">
        <v>67</v>
      </c>
      <c r="E15" s="327">
        <v>59.849090705762229</v>
      </c>
      <c r="F15" s="327">
        <v>85.6</v>
      </c>
      <c r="G15" s="327">
        <v>85.96078239803974</v>
      </c>
      <c r="H15" s="327">
        <v>56.5</v>
      </c>
      <c r="I15" s="327">
        <v>65.523347697467301</v>
      </c>
      <c r="J15" s="327">
        <v>79.874081255265139</v>
      </c>
      <c r="K15" s="327">
        <v>81.980493068071752</v>
      </c>
      <c r="L15" s="327">
        <v>74.400000000000006</v>
      </c>
      <c r="M15" s="327">
        <v>73.155856526119209</v>
      </c>
      <c r="N15" s="327">
        <v>58.8</v>
      </c>
      <c r="O15" s="327">
        <v>60.934863984917534</v>
      </c>
      <c r="P15" s="327">
        <v>67.924069657132307</v>
      </c>
      <c r="Q15" s="327">
        <v>69.850256480519761</v>
      </c>
      <c r="R15" s="327">
        <v>53.4</v>
      </c>
      <c r="S15" s="327">
        <v>69.445999130913208</v>
      </c>
      <c r="T15" s="327">
        <v>40.4</v>
      </c>
      <c r="U15" s="327">
        <v>50.676692328102462</v>
      </c>
      <c r="V15" s="327" t="s">
        <v>227</v>
      </c>
      <c r="W15" s="327">
        <v>46.533126423092121</v>
      </c>
      <c r="X15" s="327">
        <v>56.963096713704559</v>
      </c>
      <c r="Y15" s="327">
        <v>58.89715331271421</v>
      </c>
      <c r="Z15" s="327">
        <v>77.669717943123018</v>
      </c>
      <c r="AA15" s="327">
        <v>80.021319402839296</v>
      </c>
      <c r="AB15" s="327">
        <v>75.622102797873012</v>
      </c>
      <c r="AC15" s="327">
        <v>78.634595546526072</v>
      </c>
      <c r="AD15" s="327">
        <v>87.4</v>
      </c>
      <c r="AE15" s="327">
        <v>98.750883029591407</v>
      </c>
      <c r="AF15" s="327">
        <v>75.83810588084431</v>
      </c>
      <c r="AG15" s="327">
        <v>79.117299732083922</v>
      </c>
      <c r="AH15" s="327">
        <v>441.4</v>
      </c>
      <c r="AI15" s="327">
        <v>472.15148846158758</v>
      </c>
      <c r="AJ15" s="327">
        <v>854.5</v>
      </c>
      <c r="AK15" s="327">
        <v>775.11953917259405</v>
      </c>
      <c r="AL15" s="327">
        <v>41.2</v>
      </c>
      <c r="AM15" s="327">
        <v>41.16812642876085</v>
      </c>
      <c r="AN15" s="327">
        <v>40.5</v>
      </c>
      <c r="AO15" s="327">
        <v>47.989024257765124</v>
      </c>
      <c r="AP15" s="388">
        <v>30.8</v>
      </c>
      <c r="AQ15" s="327">
        <v>38.81496942174109</v>
      </c>
      <c r="AR15" s="327" t="s">
        <v>227</v>
      </c>
      <c r="AS15" s="327">
        <v>23.159331905321146</v>
      </c>
      <c r="AT15" s="327">
        <v>30.759220827089962</v>
      </c>
      <c r="AU15" s="327">
        <v>38.711181335908329</v>
      </c>
      <c r="AV15" s="327">
        <v>543.1</v>
      </c>
      <c r="AW15" s="327">
        <v>503.2447455235191</v>
      </c>
      <c r="AX15" s="327" t="s">
        <v>227</v>
      </c>
      <c r="AY15" s="327">
        <v>82.149956454105663</v>
      </c>
      <c r="AZ15" s="327">
        <v>80.400000000000006</v>
      </c>
      <c r="BA15" s="327">
        <v>98.310906577106863</v>
      </c>
      <c r="BB15" s="327">
        <v>70.599999999999994</v>
      </c>
      <c r="BC15" s="327">
        <v>85.26242839862573</v>
      </c>
      <c r="BD15" s="327">
        <v>72</v>
      </c>
      <c r="BE15" s="327">
        <v>83.366573805968059</v>
      </c>
      <c r="BF15" s="247"/>
    </row>
    <row r="16" spans="1:58">
      <c r="A16" s="333" t="s">
        <v>371</v>
      </c>
      <c r="B16" s="327">
        <v>80.8</v>
      </c>
      <c r="C16" s="327">
        <v>83.375812447166595</v>
      </c>
      <c r="D16" s="327" t="s">
        <v>227</v>
      </c>
      <c r="E16" s="327">
        <v>66.769780663557754</v>
      </c>
      <c r="F16" s="327">
        <v>80.599999999999994</v>
      </c>
      <c r="G16" s="327">
        <v>81.191282351594381</v>
      </c>
      <c r="H16" s="327">
        <v>63.6</v>
      </c>
      <c r="I16" s="327">
        <v>68.949624716077167</v>
      </c>
      <c r="J16" s="327">
        <v>73.606747633546249</v>
      </c>
      <c r="K16" s="327">
        <v>76.920507761972729</v>
      </c>
      <c r="L16" s="327">
        <v>74.400000000000006</v>
      </c>
      <c r="M16" s="327">
        <v>72.095896598798745</v>
      </c>
      <c r="N16" s="327" t="s">
        <v>227</v>
      </c>
      <c r="O16" s="327">
        <v>52.526007590521104</v>
      </c>
      <c r="P16" s="327">
        <v>70.770696793608536</v>
      </c>
      <c r="Q16" s="327">
        <v>70.321354468469167</v>
      </c>
      <c r="R16" s="327">
        <v>63.7</v>
      </c>
      <c r="S16" s="327">
        <v>68.212424350828613</v>
      </c>
      <c r="T16" s="327" t="s">
        <v>227</v>
      </c>
      <c r="U16" s="327">
        <v>49.74788927326837</v>
      </c>
      <c r="V16" s="327" t="s">
        <v>227</v>
      </c>
      <c r="W16" s="327">
        <v>47.620880982032546</v>
      </c>
      <c r="X16" s="327">
        <v>42.925100248233719</v>
      </c>
      <c r="Y16" s="327">
        <v>58.565241434609312</v>
      </c>
      <c r="Z16" s="327">
        <v>72.563903633769513</v>
      </c>
      <c r="AA16" s="327">
        <v>74.90631783548497</v>
      </c>
      <c r="AB16" s="327">
        <v>71.750124079669632</v>
      </c>
      <c r="AC16" s="327">
        <v>74.027770469949019</v>
      </c>
      <c r="AD16" s="327">
        <v>119.6</v>
      </c>
      <c r="AE16" s="327">
        <v>96.69667014951348</v>
      </c>
      <c r="AF16" s="327">
        <v>74.456796049373352</v>
      </c>
      <c r="AG16" s="327">
        <v>75.002063014501758</v>
      </c>
      <c r="AH16" s="327">
        <v>539.70000000000005</v>
      </c>
      <c r="AI16" s="327">
        <v>458.33913626227553</v>
      </c>
      <c r="AJ16" s="327">
        <v>836</v>
      </c>
      <c r="AK16" s="327">
        <v>753.62408156171273</v>
      </c>
      <c r="AL16" s="327" t="s">
        <v>227</v>
      </c>
      <c r="AM16" s="327">
        <v>44.288171925621953</v>
      </c>
      <c r="AN16" s="327" t="s">
        <v>227</v>
      </c>
      <c r="AO16" s="327">
        <v>44.398708040960372</v>
      </c>
      <c r="AP16" s="388">
        <v>33.6</v>
      </c>
      <c r="AQ16" s="327">
        <v>39.675176752302413</v>
      </c>
      <c r="AR16" s="327" t="s">
        <v>227</v>
      </c>
      <c r="AS16" s="327">
        <v>20.891666952962304</v>
      </c>
      <c r="AT16" s="327">
        <v>33.563283361385253</v>
      </c>
      <c r="AU16" s="327">
        <v>39.594529487390993</v>
      </c>
      <c r="AV16" s="327">
        <v>511.6</v>
      </c>
      <c r="AW16" s="327">
        <v>471.90136486453167</v>
      </c>
      <c r="AX16" s="327" t="s">
        <v>227</v>
      </c>
      <c r="AY16" s="327">
        <v>90.295388915136058</v>
      </c>
      <c r="AZ16" s="327">
        <v>82.8</v>
      </c>
      <c r="BA16" s="327">
        <v>110.57948976707654</v>
      </c>
      <c r="BB16" s="327">
        <v>67.900000000000006</v>
      </c>
      <c r="BC16" s="327">
        <v>89.113353057315905</v>
      </c>
      <c r="BD16" s="327">
        <v>60.2</v>
      </c>
      <c r="BE16" s="327">
        <v>91.418838636808033</v>
      </c>
      <c r="BF16" s="247"/>
    </row>
    <row r="17" spans="1:58" ht="12.75" customHeight="1">
      <c r="A17" s="333" t="s">
        <v>372</v>
      </c>
      <c r="B17" s="327">
        <v>83.1</v>
      </c>
      <c r="C17" s="327">
        <v>85.070941777269141</v>
      </c>
      <c r="D17" s="327">
        <v>58.7</v>
      </c>
      <c r="E17" s="327">
        <v>65.601406571788146</v>
      </c>
      <c r="F17" s="327">
        <v>82.6</v>
      </c>
      <c r="G17" s="327">
        <v>82.793297124576668</v>
      </c>
      <c r="H17" s="327" t="s">
        <v>227</v>
      </c>
      <c r="I17" s="327">
        <v>72.113244128145894</v>
      </c>
      <c r="J17" s="327">
        <v>82.372719200111419</v>
      </c>
      <c r="K17" s="327">
        <v>82.516463526412977</v>
      </c>
      <c r="L17" s="327">
        <v>80.599999999999994</v>
      </c>
      <c r="M17" s="327">
        <v>77.284545552334777</v>
      </c>
      <c r="N17" s="327" t="s">
        <v>227</v>
      </c>
      <c r="O17" s="327">
        <v>59.465832476323897</v>
      </c>
      <c r="P17" s="327">
        <v>79.724449359506011</v>
      </c>
      <c r="Q17" s="327">
        <v>74.591275469675651</v>
      </c>
      <c r="R17" s="327" t="s">
        <v>227</v>
      </c>
      <c r="S17" s="327">
        <v>74.85704260030144</v>
      </c>
      <c r="T17" s="327">
        <v>46.9</v>
      </c>
      <c r="U17" s="327">
        <v>56.868303905578017</v>
      </c>
      <c r="V17" s="327" t="s">
        <v>227</v>
      </c>
      <c r="W17" s="327">
        <v>75.90447369139298</v>
      </c>
      <c r="X17" s="327">
        <v>52.768232367992219</v>
      </c>
      <c r="Y17" s="327">
        <v>62.851479609574135</v>
      </c>
      <c r="Z17" s="327">
        <v>81.702976797662913</v>
      </c>
      <c r="AA17" s="327">
        <v>82.446468220412086</v>
      </c>
      <c r="AB17" s="327">
        <v>80.705157149617463</v>
      </c>
      <c r="AC17" s="327">
        <v>80.620515967103955</v>
      </c>
      <c r="AD17" s="327" t="s">
        <v>227</v>
      </c>
      <c r="AE17" s="327">
        <v>109.29344194261468</v>
      </c>
      <c r="AF17" s="327">
        <v>80.863608124931758</v>
      </c>
      <c r="AG17" s="327">
        <v>80.836432543951233</v>
      </c>
      <c r="AH17" s="327">
        <v>468.1</v>
      </c>
      <c r="AI17" s="327">
        <v>467.94826664264224</v>
      </c>
      <c r="AJ17" s="327">
        <v>867.6</v>
      </c>
      <c r="AK17" s="327">
        <v>776.29101519365975</v>
      </c>
      <c r="AL17" s="327" t="s">
        <v>227</v>
      </c>
      <c r="AM17" s="327">
        <v>38.209484393918736</v>
      </c>
      <c r="AN17" s="327" t="s">
        <v>227</v>
      </c>
      <c r="AO17" s="327">
        <v>40.281589920368539</v>
      </c>
      <c r="AP17" s="388">
        <v>32.299999999999997</v>
      </c>
      <c r="AQ17" s="327">
        <v>40.251347900993899</v>
      </c>
      <c r="AR17" s="327" t="s">
        <v>227</v>
      </c>
      <c r="AS17" s="327">
        <v>30.126438941065842</v>
      </c>
      <c r="AT17" s="327">
        <v>31.98278250167586</v>
      </c>
      <c r="AU17" s="327">
        <v>40.234029535396779</v>
      </c>
      <c r="AV17" s="327">
        <v>584.79999999999995</v>
      </c>
      <c r="AW17" s="327">
        <v>558.36956406751472</v>
      </c>
      <c r="AX17" s="327" t="s">
        <v>227</v>
      </c>
      <c r="AY17" s="327">
        <v>81.515386063993432</v>
      </c>
      <c r="AZ17" s="327">
        <v>79.900000000000006</v>
      </c>
      <c r="BA17" s="327">
        <v>93.419400528262912</v>
      </c>
      <c r="BB17" s="327">
        <v>76.599999999999994</v>
      </c>
      <c r="BC17" s="327">
        <v>76.51549882688326</v>
      </c>
      <c r="BD17" s="327">
        <v>76.2</v>
      </c>
      <c r="BE17" s="327">
        <v>83.348491558349281</v>
      </c>
      <c r="BF17" s="247"/>
    </row>
    <row r="18" spans="1:58" ht="12.75" customHeight="1">
      <c r="A18" s="333" t="s">
        <v>373</v>
      </c>
      <c r="B18" s="327">
        <v>87.2</v>
      </c>
      <c r="C18" s="327">
        <v>89.374265322039108</v>
      </c>
      <c r="D18" s="327">
        <v>54.7</v>
      </c>
      <c r="E18" s="327">
        <v>69.482471964505123</v>
      </c>
      <c r="F18" s="327">
        <v>87.1</v>
      </c>
      <c r="G18" s="327">
        <v>87.593648620147178</v>
      </c>
      <c r="H18" s="327" t="s">
        <v>227</v>
      </c>
      <c r="I18" s="327">
        <v>72.036859518606562</v>
      </c>
      <c r="J18" s="327">
        <v>86.945306445032088</v>
      </c>
      <c r="K18" s="327">
        <v>88.075590485721932</v>
      </c>
      <c r="L18" s="327">
        <v>82.2</v>
      </c>
      <c r="M18" s="327">
        <v>83.286437551558052</v>
      </c>
      <c r="N18" s="327" t="s">
        <v>227</v>
      </c>
      <c r="O18" s="327">
        <v>59.246601804846975</v>
      </c>
      <c r="P18" s="327">
        <v>81.795841754870537</v>
      </c>
      <c r="Q18" s="327">
        <v>82.174034577733678</v>
      </c>
      <c r="R18" s="327" t="s">
        <v>227</v>
      </c>
      <c r="S18" s="327">
        <v>73.43682815805154</v>
      </c>
      <c r="T18" s="327">
        <v>45.6</v>
      </c>
      <c r="U18" s="327">
        <v>56.244066200662843</v>
      </c>
      <c r="V18" s="327" t="s">
        <v>227</v>
      </c>
      <c r="W18" s="327">
        <v>48.824921482919443</v>
      </c>
      <c r="X18" s="327">
        <v>50.031078251766559</v>
      </c>
      <c r="Y18" s="327">
        <v>67.39741194045061</v>
      </c>
      <c r="Z18" s="327">
        <v>86.587461728261417</v>
      </c>
      <c r="AA18" s="327">
        <v>88.566592319269617</v>
      </c>
      <c r="AB18" s="327">
        <v>86.281425738062211</v>
      </c>
      <c r="AC18" s="327">
        <v>87.244399469433773</v>
      </c>
      <c r="AD18" s="327" t="s">
        <v>227</v>
      </c>
      <c r="AE18" s="327">
        <v>103.52450137465716</v>
      </c>
      <c r="AF18" s="327">
        <v>86.299859023957737</v>
      </c>
      <c r="AG18" s="327">
        <v>87.301246552308342</v>
      </c>
      <c r="AH18" s="327">
        <v>479.5</v>
      </c>
      <c r="AI18" s="327">
        <v>453.49920456384916</v>
      </c>
      <c r="AJ18" s="327">
        <v>851.6</v>
      </c>
      <c r="AK18" s="327">
        <v>767.10534559047346</v>
      </c>
      <c r="AL18" s="327" t="s">
        <v>227</v>
      </c>
      <c r="AM18" s="327">
        <v>34.145315253055117</v>
      </c>
      <c r="AN18" s="327" t="s">
        <v>227</v>
      </c>
      <c r="AO18" s="327">
        <v>35.847447257536672</v>
      </c>
      <c r="AP18" s="388">
        <v>32.799999999999997</v>
      </c>
      <c r="AQ18" s="327">
        <v>40.700801924221729</v>
      </c>
      <c r="AR18" s="327" t="s">
        <v>227</v>
      </c>
      <c r="AS18" s="327">
        <v>27.861535542913987</v>
      </c>
      <c r="AT18" s="327">
        <v>32.781911077291014</v>
      </c>
      <c r="AU18" s="327">
        <v>40.688591288357202</v>
      </c>
      <c r="AV18" s="327">
        <v>551.4</v>
      </c>
      <c r="AW18" s="327">
        <v>553.63100492045908</v>
      </c>
      <c r="AX18" s="327" t="s">
        <v>227</v>
      </c>
      <c r="AY18" s="327">
        <v>85.705141469757621</v>
      </c>
      <c r="AZ18" s="327" t="s">
        <v>227</v>
      </c>
      <c r="BA18" s="327">
        <v>96.405065032080827</v>
      </c>
      <c r="BB18" s="327">
        <v>61.4</v>
      </c>
      <c r="BC18" s="327">
        <v>84.292879183039815</v>
      </c>
      <c r="BD18" s="327">
        <v>51.3</v>
      </c>
      <c r="BE18" s="327">
        <v>84.084677033590722</v>
      </c>
      <c r="BF18" s="247"/>
    </row>
    <row r="19" spans="1:58">
      <c r="A19" s="333" t="s">
        <v>374</v>
      </c>
      <c r="B19" s="327">
        <v>84.8</v>
      </c>
      <c r="C19" s="327">
        <v>85.2651271065929</v>
      </c>
      <c r="D19" s="327" t="s">
        <v>227</v>
      </c>
      <c r="E19" s="327">
        <v>62.8039520095722</v>
      </c>
      <c r="F19" s="327">
        <v>84.6</v>
      </c>
      <c r="G19" s="327">
        <v>82.333196442801608</v>
      </c>
      <c r="H19" s="327" t="s">
        <v>227</v>
      </c>
      <c r="I19" s="327">
        <v>72.761366971694528</v>
      </c>
      <c r="J19" s="327">
        <v>84.407703912850039</v>
      </c>
      <c r="K19" s="327">
        <v>83.664912362081694</v>
      </c>
      <c r="L19" s="327">
        <v>77.400000000000006</v>
      </c>
      <c r="M19" s="327">
        <v>77.091634685991139</v>
      </c>
      <c r="N19" s="327" t="s">
        <v>227</v>
      </c>
      <c r="O19" s="327">
        <v>60.813582826232334</v>
      </c>
      <c r="P19" s="327">
        <v>77.328103819726266</v>
      </c>
      <c r="Q19" s="327">
        <v>75.192146298481049</v>
      </c>
      <c r="R19" s="327">
        <v>76.599999999999994</v>
      </c>
      <c r="S19" s="327">
        <v>74.403177253540591</v>
      </c>
      <c r="T19" s="327" t="s">
        <v>227</v>
      </c>
      <c r="U19" s="327">
        <v>55.458988554379488</v>
      </c>
      <c r="V19" s="327" t="s">
        <v>227</v>
      </c>
      <c r="W19" s="327">
        <v>42.144087516513572</v>
      </c>
      <c r="X19" s="327">
        <v>55.582886576264045</v>
      </c>
      <c r="Y19" s="327">
        <v>60.384853073956414</v>
      </c>
      <c r="Z19" s="327">
        <v>82.836501120363224</v>
      </c>
      <c r="AA19" s="327">
        <v>82.62950561571958</v>
      </c>
      <c r="AB19" s="327">
        <v>82.352311150163828</v>
      </c>
      <c r="AC19" s="327">
        <v>80.558146186568521</v>
      </c>
      <c r="AD19" s="327" t="s">
        <v>227</v>
      </c>
      <c r="AE19" s="327">
        <v>101.32596751081924</v>
      </c>
      <c r="AF19" s="327">
        <v>82.413113697797215</v>
      </c>
      <c r="AG19" s="327">
        <v>80.645293355876461</v>
      </c>
      <c r="AH19" s="327">
        <v>479.5</v>
      </c>
      <c r="AI19" s="327">
        <v>441.42358813726707</v>
      </c>
      <c r="AJ19" s="327">
        <v>835.6</v>
      </c>
      <c r="AK19" s="327">
        <v>772.20546012565455</v>
      </c>
      <c r="AL19" s="327" t="s">
        <v>227</v>
      </c>
      <c r="AM19" s="327">
        <v>43.616091252395989</v>
      </c>
      <c r="AN19" s="327" t="s">
        <v>227</v>
      </c>
      <c r="AO19" s="327">
        <v>43.130143696715891</v>
      </c>
      <c r="AP19" s="388">
        <v>33.200000000000003</v>
      </c>
      <c r="AQ19" s="327">
        <v>39.63385335176573</v>
      </c>
      <c r="AR19" s="327" t="s">
        <v>227</v>
      </c>
      <c r="AS19" s="327">
        <v>18.712137441136228</v>
      </c>
      <c r="AT19" s="327">
        <v>33.189038157746019</v>
      </c>
      <c r="AU19" s="327">
        <v>39.60580150973842</v>
      </c>
      <c r="AV19" s="327">
        <v>532.6</v>
      </c>
      <c r="AW19" s="327">
        <v>538.7650226609868</v>
      </c>
      <c r="AX19" s="327" t="s">
        <v>227</v>
      </c>
      <c r="AY19" s="327">
        <v>88.814873271428922</v>
      </c>
      <c r="AZ19" s="327" t="s">
        <v>227</v>
      </c>
      <c r="BA19" s="327">
        <v>96.53223939182368</v>
      </c>
      <c r="BB19" s="327">
        <v>74.2</v>
      </c>
      <c r="BC19" s="327">
        <v>83.517982362300444</v>
      </c>
      <c r="BD19" s="327">
        <v>73.2</v>
      </c>
      <c r="BE19" s="327">
        <v>84.570941453459881</v>
      </c>
      <c r="BF19" s="247"/>
    </row>
    <row r="20" spans="1:58" ht="12.75" customHeight="1">
      <c r="A20" s="333" t="s">
        <v>375</v>
      </c>
      <c r="B20" s="327">
        <v>80.099999999999994</v>
      </c>
      <c r="C20" s="327">
        <v>82.845937791270771</v>
      </c>
      <c r="D20" s="327">
        <v>56</v>
      </c>
      <c r="E20" s="327">
        <v>64.376917384451403</v>
      </c>
      <c r="F20" s="327">
        <v>79.8</v>
      </c>
      <c r="G20" s="327">
        <v>79.709367473356281</v>
      </c>
      <c r="H20" s="327">
        <v>57.4</v>
      </c>
      <c r="I20" s="327">
        <v>67.081044436581692</v>
      </c>
      <c r="J20" s="327">
        <v>71.476819349526679</v>
      </c>
      <c r="K20" s="327">
        <v>76.22234084834443</v>
      </c>
      <c r="L20" s="327">
        <v>70</v>
      </c>
      <c r="M20" s="327">
        <v>70.161089433448808</v>
      </c>
      <c r="N20" s="327">
        <v>52.3</v>
      </c>
      <c r="O20" s="327">
        <v>56.374150323452923</v>
      </c>
      <c r="P20" s="327">
        <v>68.636260151152399</v>
      </c>
      <c r="Q20" s="327">
        <v>68.014664714824804</v>
      </c>
      <c r="R20" s="327">
        <v>61</v>
      </c>
      <c r="S20" s="327">
        <v>68.476951698680921</v>
      </c>
      <c r="T20" s="327">
        <v>53.1</v>
      </c>
      <c r="U20" s="327">
        <v>50.443189150975073</v>
      </c>
      <c r="V20" s="327" t="s">
        <v>227</v>
      </c>
      <c r="W20" s="327">
        <v>47.626398799872149</v>
      </c>
      <c r="X20" s="327">
        <v>53.122764460032599</v>
      </c>
      <c r="Y20" s="327">
        <v>57.351299568304448</v>
      </c>
      <c r="Z20" s="327">
        <v>69.390714328725281</v>
      </c>
      <c r="AA20" s="327">
        <v>73.601470915319965</v>
      </c>
      <c r="AB20" s="327">
        <v>68.811175358398032</v>
      </c>
      <c r="AC20" s="327">
        <v>72.51338716114816</v>
      </c>
      <c r="AD20" s="327">
        <v>109.3</v>
      </c>
      <c r="AE20" s="327">
        <v>104.96264619362452</v>
      </c>
      <c r="AF20" s="327">
        <v>70.448009709878818</v>
      </c>
      <c r="AG20" s="327">
        <v>74.05882720656507</v>
      </c>
      <c r="AH20" s="327">
        <v>476.9</v>
      </c>
      <c r="AI20" s="327">
        <v>460.00904585389952</v>
      </c>
      <c r="AJ20" s="327">
        <v>872.4</v>
      </c>
      <c r="AK20" s="327">
        <v>770.05686934811831</v>
      </c>
      <c r="AL20" s="327" t="s">
        <v>227</v>
      </c>
      <c r="AM20" s="327">
        <v>44.024582117960882</v>
      </c>
      <c r="AN20" s="327" t="s">
        <v>227</v>
      </c>
      <c r="AO20" s="327">
        <v>46.386838840170526</v>
      </c>
      <c r="AP20" s="388">
        <v>30.6</v>
      </c>
      <c r="AQ20" s="327">
        <v>38.512217289473298</v>
      </c>
      <c r="AR20" s="327" t="s">
        <v>227</v>
      </c>
      <c r="AS20" s="327">
        <v>19.259807866330153</v>
      </c>
      <c r="AT20" s="327">
        <v>30.576666548457229</v>
      </c>
      <c r="AU20" s="327">
        <v>38.476797301688087</v>
      </c>
      <c r="AV20" s="327">
        <v>546.20000000000005</v>
      </c>
      <c r="AW20" s="327">
        <v>474.02006181906143</v>
      </c>
      <c r="AX20" s="327" t="s">
        <v>227</v>
      </c>
      <c r="AY20" s="327">
        <v>80.374722035841287</v>
      </c>
      <c r="AZ20" s="327" t="s">
        <v>227</v>
      </c>
      <c r="BA20" s="327">
        <v>104.47921777147604</v>
      </c>
      <c r="BB20" s="327">
        <v>86.8</v>
      </c>
      <c r="BC20" s="327">
        <v>90.837397458277195</v>
      </c>
      <c r="BD20" s="327">
        <v>67.099999999999994</v>
      </c>
      <c r="BE20" s="327">
        <v>93.808986860374802</v>
      </c>
      <c r="BF20" s="247"/>
    </row>
    <row r="21" spans="1:58">
      <c r="A21" s="333" t="s">
        <v>376</v>
      </c>
      <c r="B21" s="327">
        <v>88.8</v>
      </c>
      <c r="C21" s="327">
        <v>88.137548608876415</v>
      </c>
      <c r="D21" s="327" t="s">
        <v>227</v>
      </c>
      <c r="E21" s="327">
        <v>67.512234195810279</v>
      </c>
      <c r="F21" s="327">
        <v>88.7</v>
      </c>
      <c r="G21" s="327">
        <v>86.719117563801632</v>
      </c>
      <c r="H21" s="327" t="s">
        <v>227</v>
      </c>
      <c r="I21" s="327">
        <v>72.863196632116384</v>
      </c>
      <c r="J21" s="327">
        <v>88.676317530960063</v>
      </c>
      <c r="K21" s="327">
        <v>87.309667489834837</v>
      </c>
      <c r="L21" s="327">
        <v>83.1</v>
      </c>
      <c r="M21" s="327">
        <v>78.862286549442004</v>
      </c>
      <c r="N21" s="327" t="s">
        <v>227</v>
      </c>
      <c r="O21" s="327">
        <v>60.147125204218391</v>
      </c>
      <c r="P21" s="327">
        <v>80.288258842432668</v>
      </c>
      <c r="Q21" s="327">
        <v>77.423660021488459</v>
      </c>
      <c r="R21" s="327">
        <v>77.8</v>
      </c>
      <c r="S21" s="327">
        <v>73.639977990251865</v>
      </c>
      <c r="T21" s="327" t="s">
        <v>227</v>
      </c>
      <c r="U21" s="327">
        <v>54.779133857982714</v>
      </c>
      <c r="V21" s="327" t="s">
        <v>227</v>
      </c>
      <c r="W21" s="327">
        <v>64.246729379137051</v>
      </c>
      <c r="X21" s="327">
        <v>59.213957981163965</v>
      </c>
      <c r="Y21" s="327">
        <v>62.160544558100717</v>
      </c>
      <c r="Z21" s="327">
        <v>87.562008910036283</v>
      </c>
      <c r="AA21" s="327">
        <v>85.759090022399519</v>
      </c>
      <c r="AB21" s="327">
        <v>86.711462116477833</v>
      </c>
      <c r="AC21" s="327">
        <v>84.704227626816532</v>
      </c>
      <c r="AD21" s="327" t="s">
        <v>227</v>
      </c>
      <c r="AE21" s="327">
        <v>103.45109034884254</v>
      </c>
      <c r="AF21" s="327">
        <v>87.028426236797301</v>
      </c>
      <c r="AG21" s="327">
        <v>85.022167346997662</v>
      </c>
      <c r="AH21" s="327">
        <v>479.5</v>
      </c>
      <c r="AI21" s="327">
        <v>477.56583091972959</v>
      </c>
      <c r="AJ21" s="327">
        <v>852.2</v>
      </c>
      <c r="AK21" s="327">
        <v>768.10957955728941</v>
      </c>
      <c r="AL21" s="327" t="s">
        <v>227</v>
      </c>
      <c r="AM21" s="327">
        <v>38.294363114643787</v>
      </c>
      <c r="AN21" s="327" t="s">
        <v>227</v>
      </c>
      <c r="AO21" s="327">
        <v>44.677080812633072</v>
      </c>
      <c r="AP21" s="388">
        <v>35.200000000000003</v>
      </c>
      <c r="AQ21" s="327">
        <v>39.620038324304439</v>
      </c>
      <c r="AR21" s="327" t="s">
        <v>227</v>
      </c>
      <c r="AS21" s="327">
        <v>27.499460079038371</v>
      </c>
      <c r="AT21" s="327">
        <v>35.13640382905951</v>
      </c>
      <c r="AU21" s="327">
        <v>39.616831013650632</v>
      </c>
      <c r="AV21" s="327">
        <v>592.20000000000005</v>
      </c>
      <c r="AW21" s="327">
        <v>554.67076275673321</v>
      </c>
      <c r="AX21" s="327" t="s">
        <v>227</v>
      </c>
      <c r="AY21" s="327">
        <v>85.205501215284244</v>
      </c>
      <c r="AZ21" s="327" t="s">
        <v>227</v>
      </c>
      <c r="BA21" s="327">
        <v>88.980328764506993</v>
      </c>
      <c r="BB21" s="327">
        <v>76.2</v>
      </c>
      <c r="BC21" s="327">
        <v>84.190878417838164</v>
      </c>
      <c r="BD21" s="327">
        <v>66.3</v>
      </c>
      <c r="BE21" s="327">
        <v>86.796808009295745</v>
      </c>
      <c r="BF21" s="247"/>
    </row>
    <row r="22" spans="1:58">
      <c r="A22" s="333" t="s">
        <v>377</v>
      </c>
      <c r="B22" s="327">
        <v>75.099999999999994</v>
      </c>
      <c r="C22" s="327">
        <v>81.217223554025892</v>
      </c>
      <c r="D22" s="327" t="s">
        <v>227</v>
      </c>
      <c r="E22" s="327">
        <v>54.679318503874136</v>
      </c>
      <c r="F22" s="327">
        <v>74.7</v>
      </c>
      <c r="G22" s="327">
        <v>80.340246601557666</v>
      </c>
      <c r="H22" s="327">
        <v>65</v>
      </c>
      <c r="I22" s="327">
        <v>67.728689432349412</v>
      </c>
      <c r="J22" s="327">
        <v>70.257004315388428</v>
      </c>
      <c r="K22" s="327">
        <v>73.34860363396956</v>
      </c>
      <c r="L22" s="327">
        <v>70.8</v>
      </c>
      <c r="M22" s="327">
        <v>71.831786901493416</v>
      </c>
      <c r="N22" s="327">
        <v>60.5</v>
      </c>
      <c r="O22" s="327">
        <v>61.397288745494478</v>
      </c>
      <c r="P22" s="327">
        <v>62.828884432834172</v>
      </c>
      <c r="Q22" s="327">
        <v>64.584001859682161</v>
      </c>
      <c r="R22" s="327">
        <v>69.2</v>
      </c>
      <c r="S22" s="327">
        <v>67.970453490027268</v>
      </c>
      <c r="T22" s="327">
        <v>51.8</v>
      </c>
      <c r="U22" s="327">
        <v>51.764699673047318</v>
      </c>
      <c r="V22" s="327" t="s">
        <v>227</v>
      </c>
      <c r="W22" s="327">
        <v>41.411081945701611</v>
      </c>
      <c r="X22" s="327">
        <v>59.811382659574271</v>
      </c>
      <c r="Y22" s="327">
        <v>60.38947824519358</v>
      </c>
      <c r="Z22" s="327">
        <v>70.306787869482434</v>
      </c>
      <c r="AA22" s="327">
        <v>72.257445250156138</v>
      </c>
      <c r="AB22" s="327">
        <v>66.481774688112907</v>
      </c>
      <c r="AC22" s="327">
        <v>68.852677011367788</v>
      </c>
      <c r="AD22" s="327" t="s">
        <v>227</v>
      </c>
      <c r="AE22" s="327">
        <v>97.318194484525051</v>
      </c>
      <c r="AF22" s="327">
        <v>68.87605396728091</v>
      </c>
      <c r="AG22" s="327">
        <v>69.199199388681066</v>
      </c>
      <c r="AH22" s="327">
        <v>524.79999999999995</v>
      </c>
      <c r="AI22" s="327">
        <v>486.40038434660249</v>
      </c>
      <c r="AJ22" s="327">
        <v>810.7</v>
      </c>
      <c r="AK22" s="327">
        <v>753.53818708257245</v>
      </c>
      <c r="AL22" s="327" t="s">
        <v>227</v>
      </c>
      <c r="AM22" s="327">
        <v>40.241439713700686</v>
      </c>
      <c r="AN22" s="327" t="s">
        <v>227</v>
      </c>
      <c r="AO22" s="327">
        <v>45.29456470642895</v>
      </c>
      <c r="AP22" s="388">
        <v>26.1</v>
      </c>
      <c r="AQ22" s="327">
        <v>36.944057593551321</v>
      </c>
      <c r="AR22" s="327" t="s">
        <v>227</v>
      </c>
      <c r="AS22" s="327">
        <v>18.831643844914403</v>
      </c>
      <c r="AT22" s="327">
        <v>26.024665099444007</v>
      </c>
      <c r="AU22" s="327">
        <v>36.694628521716041</v>
      </c>
      <c r="AV22" s="327">
        <v>510.4</v>
      </c>
      <c r="AW22" s="327">
        <v>486.18195145124292</v>
      </c>
      <c r="AX22" s="327" t="s">
        <v>227</v>
      </c>
      <c r="AY22" s="327">
        <v>77.880834199196286</v>
      </c>
      <c r="AZ22" s="327">
        <v>42.9</v>
      </c>
      <c r="BA22" s="327">
        <v>103.24774476473378</v>
      </c>
      <c r="BB22" s="327">
        <v>84.9</v>
      </c>
      <c r="BC22" s="327">
        <v>85.861491831979663</v>
      </c>
      <c r="BD22" s="327">
        <v>90.7</v>
      </c>
      <c r="BE22" s="327">
        <v>86.766558014001703</v>
      </c>
      <c r="BF22" s="247"/>
    </row>
    <row r="23" spans="1:58" ht="12.75" customHeight="1">
      <c r="A23" s="333" t="s">
        <v>378</v>
      </c>
      <c r="B23" s="327">
        <v>87.8</v>
      </c>
      <c r="C23" s="327">
        <v>80.044949940505944</v>
      </c>
      <c r="D23" s="327" t="s">
        <v>227</v>
      </c>
      <c r="E23" s="327">
        <v>55.529435601949693</v>
      </c>
      <c r="F23" s="327">
        <v>86.6</v>
      </c>
      <c r="G23" s="327">
        <v>80.984992546150664</v>
      </c>
      <c r="H23" s="327">
        <v>71</v>
      </c>
      <c r="I23" s="327">
        <v>65.399264778400237</v>
      </c>
      <c r="J23" s="327">
        <v>82.935159181847553</v>
      </c>
      <c r="K23" s="327">
        <v>74.994901117141524</v>
      </c>
      <c r="L23" s="327">
        <v>79.099999999999994</v>
      </c>
      <c r="M23" s="327">
        <v>68.859415145789782</v>
      </c>
      <c r="N23" s="327">
        <v>45.6</v>
      </c>
      <c r="O23" s="327">
        <v>56.590218344095589</v>
      </c>
      <c r="P23" s="327">
        <v>71.869693967167322</v>
      </c>
      <c r="Q23" s="327">
        <v>65.123019340757338</v>
      </c>
      <c r="R23" s="327" t="s">
        <v>227</v>
      </c>
      <c r="S23" s="327">
        <v>63.548826306420374</v>
      </c>
      <c r="T23" s="327">
        <v>62.1</v>
      </c>
      <c r="U23" s="327">
        <v>52.530826955494163</v>
      </c>
      <c r="V23" s="327" t="s">
        <v>227</v>
      </c>
      <c r="W23" s="327">
        <v>41.481285502588314</v>
      </c>
      <c r="X23" s="327">
        <v>54.298610149143464</v>
      </c>
      <c r="Y23" s="327">
        <v>54.50222886422489</v>
      </c>
      <c r="Z23" s="327">
        <v>82.198006051639766</v>
      </c>
      <c r="AA23" s="327">
        <v>74.665646983276716</v>
      </c>
      <c r="AB23" s="327">
        <v>79.025224522245324</v>
      </c>
      <c r="AC23" s="327">
        <v>71.863099091655286</v>
      </c>
      <c r="AD23" s="327">
        <v>86.8</v>
      </c>
      <c r="AE23" s="327">
        <v>95.852745637115547</v>
      </c>
      <c r="AF23" s="327">
        <v>79.394966193125413</v>
      </c>
      <c r="AG23" s="327">
        <v>72.425637925984319</v>
      </c>
      <c r="AH23" s="327">
        <v>472.2</v>
      </c>
      <c r="AI23" s="327">
        <v>471.1858706414564</v>
      </c>
      <c r="AJ23" s="327">
        <v>821.1</v>
      </c>
      <c r="AK23" s="327">
        <v>772.83446047297252</v>
      </c>
      <c r="AL23" s="327" t="s">
        <v>227</v>
      </c>
      <c r="AM23" s="327">
        <v>24.385910174875132</v>
      </c>
      <c r="AN23" s="327">
        <v>65.2</v>
      </c>
      <c r="AO23" s="327">
        <v>51.15654398764287</v>
      </c>
      <c r="AP23" s="388">
        <v>35.6</v>
      </c>
      <c r="AQ23" s="327">
        <v>38.074349735882102</v>
      </c>
      <c r="AR23" s="327" t="s">
        <v>227</v>
      </c>
      <c r="AS23" s="327">
        <v>23.267626745211043</v>
      </c>
      <c r="AT23" s="327">
        <v>35.095589381266564</v>
      </c>
      <c r="AU23" s="327">
        <v>37.938911290619536</v>
      </c>
      <c r="AV23" s="327">
        <v>482.1</v>
      </c>
      <c r="AW23" s="327">
        <v>471.90373393715521</v>
      </c>
      <c r="AX23" s="327" t="s">
        <v>227</v>
      </c>
      <c r="AY23" s="327">
        <v>79.789292720026694</v>
      </c>
      <c r="AZ23" s="327">
        <v>83.7</v>
      </c>
      <c r="BA23" s="327">
        <v>105.08407103710651</v>
      </c>
      <c r="BB23" s="327">
        <v>82.9</v>
      </c>
      <c r="BC23" s="327">
        <v>92.776414722955209</v>
      </c>
      <c r="BD23" s="327">
        <v>72.5</v>
      </c>
      <c r="BE23" s="327">
        <v>89.715424546321842</v>
      </c>
      <c r="BF23" s="247"/>
    </row>
    <row r="24" spans="1:58">
      <c r="A24" s="333" t="s">
        <v>379</v>
      </c>
      <c r="B24" s="327">
        <v>71</v>
      </c>
      <c r="C24" s="327">
        <v>76.397681157624859</v>
      </c>
      <c r="D24" s="327" t="s">
        <v>227</v>
      </c>
      <c r="E24" s="327">
        <v>58.447156837484016</v>
      </c>
      <c r="F24" s="327">
        <v>70.599999999999994</v>
      </c>
      <c r="G24" s="327">
        <v>76.025663820176433</v>
      </c>
      <c r="H24" s="327">
        <v>62.4</v>
      </c>
      <c r="I24" s="327">
        <v>63.11438958193034</v>
      </c>
      <c r="J24" s="327">
        <v>67.219838465421503</v>
      </c>
      <c r="K24" s="327">
        <v>70.27993441633825</v>
      </c>
      <c r="L24" s="327">
        <v>73.900000000000006</v>
      </c>
      <c r="M24" s="327">
        <v>66.743022505112819</v>
      </c>
      <c r="N24" s="327">
        <v>46.8</v>
      </c>
      <c r="O24" s="327">
        <v>57.876672715387855</v>
      </c>
      <c r="P24" s="327">
        <v>65.641847707878426</v>
      </c>
      <c r="Q24" s="327">
        <v>64.497278229598393</v>
      </c>
      <c r="R24" s="327">
        <v>63.7</v>
      </c>
      <c r="S24" s="327">
        <v>67.974260948657616</v>
      </c>
      <c r="T24" s="327">
        <v>54.8</v>
      </c>
      <c r="U24" s="327">
        <v>48.337036555869915</v>
      </c>
      <c r="V24" s="327" t="s">
        <v>227</v>
      </c>
      <c r="W24" s="327">
        <v>39.628373959727199</v>
      </c>
      <c r="X24" s="327">
        <v>49.747531702377387</v>
      </c>
      <c r="Y24" s="327">
        <v>54.584739973066377</v>
      </c>
      <c r="Z24" s="327">
        <v>68.444950894864931</v>
      </c>
      <c r="AA24" s="327">
        <v>69.509417848711223</v>
      </c>
      <c r="AB24" s="327">
        <v>66.1690179907105</v>
      </c>
      <c r="AC24" s="327">
        <v>67.981026234570493</v>
      </c>
      <c r="AD24" s="327" t="s">
        <v>227</v>
      </c>
      <c r="AE24" s="327">
        <v>95.628700301472747</v>
      </c>
      <c r="AF24" s="327">
        <v>67.378078647508715</v>
      </c>
      <c r="AG24" s="327">
        <v>68.620465177109281</v>
      </c>
      <c r="AH24" s="327">
        <v>479.9</v>
      </c>
      <c r="AI24" s="327">
        <v>475.9435041615078</v>
      </c>
      <c r="AJ24" s="327">
        <v>775.9</v>
      </c>
      <c r="AK24" s="327">
        <v>747.03481805386468</v>
      </c>
      <c r="AL24" s="327" t="s">
        <v>227</v>
      </c>
      <c r="AM24" s="327">
        <v>34.634600072522282</v>
      </c>
      <c r="AN24" s="327" t="s">
        <v>227</v>
      </c>
      <c r="AO24" s="327">
        <v>44.436259140104987</v>
      </c>
      <c r="AP24" s="388">
        <v>31.1</v>
      </c>
      <c r="AQ24" s="327">
        <v>35.418490899714776</v>
      </c>
      <c r="AR24" s="327" t="s">
        <v>227</v>
      </c>
      <c r="AS24" s="327">
        <v>26.169559928866654</v>
      </c>
      <c r="AT24" s="327">
        <v>31.08629395670717</v>
      </c>
      <c r="AU24" s="327">
        <v>35.384122370783551</v>
      </c>
      <c r="AV24" s="327">
        <v>454.1</v>
      </c>
      <c r="AW24" s="327">
        <v>466.80388156775274</v>
      </c>
      <c r="AX24" s="327" t="s">
        <v>227</v>
      </c>
      <c r="AY24" s="327">
        <v>82.596499110374239</v>
      </c>
      <c r="AZ24" s="327">
        <v>39.799999999999997</v>
      </c>
      <c r="BA24" s="327">
        <v>100.5051626081584</v>
      </c>
      <c r="BB24" s="327">
        <v>80.400000000000006</v>
      </c>
      <c r="BC24" s="327">
        <v>87.85373601007025</v>
      </c>
      <c r="BD24" s="327">
        <v>58.8</v>
      </c>
      <c r="BE24" s="327">
        <v>83.824028275384663</v>
      </c>
      <c r="BF24" s="247"/>
    </row>
    <row r="25" spans="1:58" ht="12.75" customHeight="1">
      <c r="A25" s="333" t="s">
        <v>380</v>
      </c>
      <c r="B25" s="327">
        <v>77.8</v>
      </c>
      <c r="C25" s="327">
        <v>78.661112405906323</v>
      </c>
      <c r="D25" s="327" t="s">
        <v>227</v>
      </c>
      <c r="E25" s="327">
        <v>52.863010203125157</v>
      </c>
      <c r="F25" s="327">
        <v>76.900000000000006</v>
      </c>
      <c r="G25" s="327">
        <v>76.241579927873886</v>
      </c>
      <c r="H25" s="327">
        <v>70</v>
      </c>
      <c r="I25" s="327">
        <v>64.385933449204032</v>
      </c>
      <c r="J25" s="327">
        <v>74.412644920179645</v>
      </c>
      <c r="K25" s="327">
        <v>71.222592154315123</v>
      </c>
      <c r="L25" s="327">
        <v>73.3</v>
      </c>
      <c r="M25" s="327">
        <v>68.143924509046755</v>
      </c>
      <c r="N25" s="327">
        <v>57.2</v>
      </c>
      <c r="O25" s="327">
        <v>57.798384002935649</v>
      </c>
      <c r="P25" s="327">
        <v>69.63733855981954</v>
      </c>
      <c r="Q25" s="327">
        <v>65.724133196319116</v>
      </c>
      <c r="R25" s="327">
        <v>69.3</v>
      </c>
      <c r="S25" s="327">
        <v>68.402656435738038</v>
      </c>
      <c r="T25" s="327">
        <v>50.6</v>
      </c>
      <c r="U25" s="327">
        <v>50.988694271179561</v>
      </c>
      <c r="V25" s="327" t="s">
        <v>227</v>
      </c>
      <c r="W25" s="327">
        <v>42.039258993573128</v>
      </c>
      <c r="X25" s="327">
        <v>52.790672445590133</v>
      </c>
      <c r="Y25" s="327">
        <v>54.601063760958205</v>
      </c>
      <c r="Z25" s="327">
        <v>73.687125833656822</v>
      </c>
      <c r="AA25" s="327">
        <v>70.404154403498836</v>
      </c>
      <c r="AB25" s="327">
        <v>71.84653130387737</v>
      </c>
      <c r="AC25" s="327">
        <v>69.074662850849094</v>
      </c>
      <c r="AD25" s="327" t="s">
        <v>227</v>
      </c>
      <c r="AE25" s="327">
        <v>97.646267621120955</v>
      </c>
      <c r="AF25" s="327">
        <v>72.485227523561704</v>
      </c>
      <c r="AG25" s="327">
        <v>69.810675403906814</v>
      </c>
      <c r="AH25" s="327">
        <v>480.5</v>
      </c>
      <c r="AI25" s="327">
        <v>479.6332888515123</v>
      </c>
      <c r="AJ25" s="327">
        <v>855.3</v>
      </c>
      <c r="AK25" s="327">
        <v>739.08808722227411</v>
      </c>
      <c r="AL25" s="327">
        <v>50.9</v>
      </c>
      <c r="AM25" s="327">
        <v>42.045403033762312</v>
      </c>
      <c r="AN25" s="327" t="s">
        <v>227</v>
      </c>
      <c r="AO25" s="327">
        <v>42.795676936909224</v>
      </c>
      <c r="AP25" s="388">
        <v>29.6</v>
      </c>
      <c r="AQ25" s="327">
        <v>36.481807365460142</v>
      </c>
      <c r="AR25" s="327" t="s">
        <v>227</v>
      </c>
      <c r="AS25" s="327">
        <v>21.672826759560841</v>
      </c>
      <c r="AT25" s="327">
        <v>29.643365102983058</v>
      </c>
      <c r="AU25" s="327">
        <v>36.445216776023855</v>
      </c>
      <c r="AV25" s="327">
        <v>530.9</v>
      </c>
      <c r="AW25" s="327">
        <v>483.90603928945484</v>
      </c>
      <c r="AX25" s="327" t="s">
        <v>227</v>
      </c>
      <c r="AY25" s="327">
        <v>86.045393051156964</v>
      </c>
      <c r="AZ25" s="327">
        <v>67.2</v>
      </c>
      <c r="BA25" s="327">
        <v>105.37446855996031</v>
      </c>
      <c r="BB25" s="327">
        <v>72.900000000000006</v>
      </c>
      <c r="BC25" s="327">
        <v>82.819005758539689</v>
      </c>
      <c r="BD25" s="327">
        <v>66.7</v>
      </c>
      <c r="BE25" s="327">
        <v>85.851560466434449</v>
      </c>
      <c r="BF25" s="247"/>
    </row>
    <row r="26" spans="1:58">
      <c r="A26" s="333" t="s">
        <v>381</v>
      </c>
      <c r="B26" s="327">
        <v>68.599999999999994</v>
      </c>
      <c r="C26" s="327">
        <v>77.598977987812276</v>
      </c>
      <c r="D26" s="327" t="s">
        <v>227</v>
      </c>
      <c r="E26" s="327">
        <v>56.923190130979357</v>
      </c>
      <c r="F26" s="327">
        <v>68.400000000000006</v>
      </c>
      <c r="G26" s="327">
        <v>75.86603970617476</v>
      </c>
      <c r="H26" s="327">
        <v>62.8</v>
      </c>
      <c r="I26" s="327">
        <v>65.673021754938972</v>
      </c>
      <c r="J26" s="327">
        <v>66.931155527332947</v>
      </c>
      <c r="K26" s="327">
        <v>72.765823524345308</v>
      </c>
      <c r="L26" s="327">
        <v>73.7</v>
      </c>
      <c r="M26" s="327">
        <v>69.279943618936258</v>
      </c>
      <c r="N26" s="327">
        <v>58.6</v>
      </c>
      <c r="O26" s="327">
        <v>59.505500347943723</v>
      </c>
      <c r="P26" s="327">
        <v>69.106182212403738</v>
      </c>
      <c r="Q26" s="327">
        <v>66.24903887778909</v>
      </c>
      <c r="R26" s="327">
        <v>57.7</v>
      </c>
      <c r="S26" s="327">
        <v>70.396884281224075</v>
      </c>
      <c r="T26" s="327">
        <v>56.6</v>
      </c>
      <c r="U26" s="327">
        <v>49.815459662792577</v>
      </c>
      <c r="V26" s="327" t="s">
        <v>227</v>
      </c>
      <c r="W26" s="327">
        <v>42.484021168357494</v>
      </c>
      <c r="X26" s="327">
        <v>57.702045900808635</v>
      </c>
      <c r="Y26" s="327">
        <v>57.279315340139995</v>
      </c>
      <c r="Z26" s="327">
        <v>67.949436297226853</v>
      </c>
      <c r="AA26" s="327">
        <v>72.137561026143175</v>
      </c>
      <c r="AB26" s="327">
        <v>66.790928954809473</v>
      </c>
      <c r="AC26" s="327">
        <v>70.508284505883282</v>
      </c>
      <c r="AD26" s="327" t="s">
        <v>227</v>
      </c>
      <c r="AE26" s="327">
        <v>94.532377783090581</v>
      </c>
      <c r="AF26" s="327">
        <v>66.837417155698276</v>
      </c>
      <c r="AG26" s="327">
        <v>70.831585428298894</v>
      </c>
      <c r="AH26" s="327">
        <v>439.3</v>
      </c>
      <c r="AI26" s="327">
        <v>464.1703961049044</v>
      </c>
      <c r="AJ26" s="327">
        <v>755.8</v>
      </c>
      <c r="AK26" s="327">
        <v>738.51185896180687</v>
      </c>
      <c r="AL26" s="327" t="s">
        <v>227</v>
      </c>
      <c r="AM26" s="327">
        <v>45.755809316842075</v>
      </c>
      <c r="AN26" s="327" t="s">
        <v>227</v>
      </c>
      <c r="AO26" s="327">
        <v>48.997317275771309</v>
      </c>
      <c r="AP26" s="388">
        <v>27.8</v>
      </c>
      <c r="AQ26" s="327">
        <v>36.133108481447799</v>
      </c>
      <c r="AR26" s="327" t="s">
        <v>227</v>
      </c>
      <c r="AS26" s="327">
        <v>24.699390401316631</v>
      </c>
      <c r="AT26" s="327">
        <v>27.821472718182463</v>
      </c>
      <c r="AU26" s="327">
        <v>36.118190176504001</v>
      </c>
      <c r="AV26" s="327">
        <v>498.3</v>
      </c>
      <c r="AW26" s="327">
        <v>462.51621806849352</v>
      </c>
      <c r="AX26" s="327" t="s">
        <v>227</v>
      </c>
      <c r="AY26" s="327">
        <v>78.213183638043773</v>
      </c>
      <c r="AZ26" s="327">
        <v>63.5</v>
      </c>
      <c r="BA26" s="327">
        <v>107.41553327662861</v>
      </c>
      <c r="BB26" s="327">
        <v>74.900000000000006</v>
      </c>
      <c r="BC26" s="327">
        <v>90.025938105811605</v>
      </c>
      <c r="BD26" s="327">
        <v>72.900000000000006</v>
      </c>
      <c r="BE26" s="327">
        <v>86.419321567843397</v>
      </c>
      <c r="BF26" s="247"/>
    </row>
    <row r="27" spans="1:58">
      <c r="A27" s="333" t="s">
        <v>382</v>
      </c>
      <c r="B27" s="327">
        <v>77.599999999999994</v>
      </c>
      <c r="C27" s="327">
        <v>77.001396882730077</v>
      </c>
      <c r="D27" s="327" t="s">
        <v>227</v>
      </c>
      <c r="E27" s="327">
        <v>54.863006229991143</v>
      </c>
      <c r="F27" s="327">
        <v>76.400000000000006</v>
      </c>
      <c r="G27" s="327">
        <v>74.084318452746757</v>
      </c>
      <c r="H27" s="327">
        <v>70.900000000000006</v>
      </c>
      <c r="I27" s="327">
        <v>64.608409944349091</v>
      </c>
      <c r="J27" s="327">
        <v>73.368036002214041</v>
      </c>
      <c r="K27" s="327">
        <v>68.839991180126262</v>
      </c>
      <c r="L27" s="327">
        <v>70.7</v>
      </c>
      <c r="M27" s="327">
        <v>66.965665742378974</v>
      </c>
      <c r="N27" s="327" t="s">
        <v>227</v>
      </c>
      <c r="O27" s="327">
        <v>56.023104751761444</v>
      </c>
      <c r="P27" s="327">
        <v>55.276417479234389</v>
      </c>
      <c r="Q27" s="327">
        <v>61.962661863363557</v>
      </c>
      <c r="R27" s="327" t="s">
        <v>227</v>
      </c>
      <c r="S27" s="327">
        <v>68.718887366048065</v>
      </c>
      <c r="T27" s="327" t="s">
        <v>227</v>
      </c>
      <c r="U27" s="327">
        <v>44.737098168877715</v>
      </c>
      <c r="V27" s="327" t="s">
        <v>227</v>
      </c>
      <c r="W27" s="327">
        <v>35.712219069358667</v>
      </c>
      <c r="X27" s="327">
        <v>47.261856230466101</v>
      </c>
      <c r="Y27" s="327">
        <v>51.417715339331693</v>
      </c>
      <c r="Z27" s="327">
        <v>68.841806358494864</v>
      </c>
      <c r="AA27" s="327">
        <v>68.910537565271412</v>
      </c>
      <c r="AB27" s="327">
        <v>64.392008642671016</v>
      </c>
      <c r="AC27" s="327">
        <v>65.848843815055119</v>
      </c>
      <c r="AD27" s="327" t="s">
        <v>227</v>
      </c>
      <c r="AE27" s="327">
        <v>98.72480323265205</v>
      </c>
      <c r="AF27" s="327">
        <v>67.297641019725461</v>
      </c>
      <c r="AG27" s="327">
        <v>66.918931926035825</v>
      </c>
      <c r="AH27" s="327">
        <v>151.6</v>
      </c>
      <c r="AI27" s="327">
        <v>421.40382427042653</v>
      </c>
      <c r="AJ27" s="327">
        <v>821.1</v>
      </c>
      <c r="AK27" s="327">
        <v>729.0715673570071</v>
      </c>
      <c r="AL27" s="327" t="s">
        <v>227</v>
      </c>
      <c r="AM27" s="327">
        <v>37.946847754805404</v>
      </c>
      <c r="AN27" s="327" t="s">
        <v>227</v>
      </c>
      <c r="AO27" s="327">
        <v>46.85920651749953</v>
      </c>
      <c r="AP27" s="388">
        <v>26.9</v>
      </c>
      <c r="AQ27" s="327">
        <v>35.627498720702256</v>
      </c>
      <c r="AR27" s="327" t="s">
        <v>227</v>
      </c>
      <c r="AS27" s="327">
        <v>12.057324279034557</v>
      </c>
      <c r="AT27" s="327">
        <v>26.864410273323166</v>
      </c>
      <c r="AU27" s="327">
        <v>35.606968028988383</v>
      </c>
      <c r="AV27" s="327">
        <v>475</v>
      </c>
      <c r="AW27" s="327">
        <v>460.49859494703497</v>
      </c>
      <c r="AX27" s="327" t="s">
        <v>227</v>
      </c>
      <c r="AY27" s="327">
        <v>77.085665479200884</v>
      </c>
      <c r="AZ27" s="327">
        <v>90.7</v>
      </c>
      <c r="BA27" s="327">
        <v>103.58056546838458</v>
      </c>
      <c r="BB27" s="327">
        <v>82</v>
      </c>
      <c r="BC27" s="327">
        <v>92.362290372863853</v>
      </c>
      <c r="BD27" s="327">
        <v>61.8</v>
      </c>
      <c r="BE27" s="327">
        <v>86.63002175742163</v>
      </c>
      <c r="BF27" s="247"/>
    </row>
    <row r="28" spans="1:58">
      <c r="A28" s="333" t="s">
        <v>383</v>
      </c>
      <c r="B28" s="327">
        <v>74.099999999999994</v>
      </c>
      <c r="C28" s="327">
        <v>73.670781996838741</v>
      </c>
      <c r="D28" s="327" t="s">
        <v>227</v>
      </c>
      <c r="E28" s="327">
        <v>55.232475656104278</v>
      </c>
      <c r="F28" s="327">
        <v>74</v>
      </c>
      <c r="G28" s="327">
        <v>70.918051673712341</v>
      </c>
      <c r="H28" s="327">
        <v>66.400000000000006</v>
      </c>
      <c r="I28" s="327">
        <v>66.384800812088784</v>
      </c>
      <c r="J28" s="327">
        <v>67.577090383304451</v>
      </c>
      <c r="K28" s="327">
        <v>67.279007797616416</v>
      </c>
      <c r="L28" s="327">
        <v>71.7</v>
      </c>
      <c r="M28" s="327">
        <v>65.11383070807365</v>
      </c>
      <c r="N28" s="327">
        <v>54.4</v>
      </c>
      <c r="O28" s="327">
        <v>57.706200837640274</v>
      </c>
      <c r="P28" s="327">
        <v>66.68673317537889</v>
      </c>
      <c r="Q28" s="327">
        <v>62.318718751837395</v>
      </c>
      <c r="R28" s="327">
        <v>70.900000000000006</v>
      </c>
      <c r="S28" s="327">
        <v>67.844780506720923</v>
      </c>
      <c r="T28" s="327" t="s">
        <v>227</v>
      </c>
      <c r="U28" s="327">
        <v>45.916523163175668</v>
      </c>
      <c r="V28" s="327" t="s">
        <v>227</v>
      </c>
      <c r="W28" s="327">
        <v>40.830744435171802</v>
      </c>
      <c r="X28" s="327">
        <v>53.102926369390815</v>
      </c>
      <c r="Y28" s="327">
        <v>55.839055587423672</v>
      </c>
      <c r="Z28" s="327">
        <v>68.631980341543255</v>
      </c>
      <c r="AA28" s="327">
        <v>67.090638325950266</v>
      </c>
      <c r="AB28" s="327">
        <v>67.635670811992242</v>
      </c>
      <c r="AC28" s="327">
        <v>66.053627087928504</v>
      </c>
      <c r="AD28" s="327">
        <v>107.5</v>
      </c>
      <c r="AE28" s="327">
        <v>100.17970837802338</v>
      </c>
      <c r="AF28" s="327">
        <v>73.164791611812433</v>
      </c>
      <c r="AG28" s="327">
        <v>69.344013275348118</v>
      </c>
      <c r="AH28" s="327">
        <v>519.29999999999995</v>
      </c>
      <c r="AI28" s="327">
        <v>473.62546545074269</v>
      </c>
      <c r="AJ28" s="327">
        <v>885.3</v>
      </c>
      <c r="AK28" s="327">
        <v>743.88113372346629</v>
      </c>
      <c r="AL28" s="327" t="s">
        <v>227</v>
      </c>
      <c r="AM28" s="327">
        <v>41.867769604868705</v>
      </c>
      <c r="AN28" s="327" t="s">
        <v>227</v>
      </c>
      <c r="AO28" s="327">
        <v>59.13054410502621</v>
      </c>
      <c r="AP28" s="388">
        <v>29.7</v>
      </c>
      <c r="AQ28" s="327">
        <v>35.289722578369371</v>
      </c>
      <c r="AR28" s="327">
        <v>34.4</v>
      </c>
      <c r="AS28" s="327">
        <v>16.932550287627283</v>
      </c>
      <c r="AT28" s="327">
        <v>29.694954447068518</v>
      </c>
      <c r="AU28" s="327">
        <v>35.216855359921659</v>
      </c>
      <c r="AV28" s="327">
        <v>487.9</v>
      </c>
      <c r="AW28" s="327">
        <v>464.72709605670042</v>
      </c>
      <c r="AX28" s="327" t="s">
        <v>227</v>
      </c>
      <c r="AY28" s="327">
        <v>82.981434090982788</v>
      </c>
      <c r="AZ28" s="327">
        <v>89.9</v>
      </c>
      <c r="BA28" s="327">
        <v>109.0682553968819</v>
      </c>
      <c r="BB28" s="327">
        <v>80.099999999999994</v>
      </c>
      <c r="BC28" s="327">
        <v>92.516727816274411</v>
      </c>
      <c r="BD28" s="327">
        <v>71.2</v>
      </c>
      <c r="BE28" s="327">
        <v>89.503377418576704</v>
      </c>
      <c r="BF28" s="247"/>
    </row>
    <row r="29" spans="1:58" ht="12.75" customHeight="1">
      <c r="A29" s="333" t="s">
        <v>384</v>
      </c>
      <c r="B29" s="327">
        <v>77.099999999999994</v>
      </c>
      <c r="C29" s="327">
        <v>77.492275063120289</v>
      </c>
      <c r="D29" s="327" t="s">
        <v>227</v>
      </c>
      <c r="E29" s="327">
        <v>55.558422536585397</v>
      </c>
      <c r="F29" s="327">
        <v>76.599999999999994</v>
      </c>
      <c r="G29" s="327">
        <v>74.707776643084173</v>
      </c>
      <c r="H29" s="327">
        <v>56.3</v>
      </c>
      <c r="I29" s="327">
        <v>64.209380152256585</v>
      </c>
      <c r="J29" s="327">
        <v>62.26703745876312</v>
      </c>
      <c r="K29" s="327">
        <v>67.331845576913125</v>
      </c>
      <c r="L29" s="327">
        <v>70.400000000000006</v>
      </c>
      <c r="M29" s="327">
        <v>68.219575908330896</v>
      </c>
      <c r="N29" s="327">
        <v>53.2</v>
      </c>
      <c r="O29" s="327">
        <v>58.547478033521088</v>
      </c>
      <c r="P29" s="327">
        <v>64.140017593626766</v>
      </c>
      <c r="Q29" s="327">
        <v>64.577299661587489</v>
      </c>
      <c r="R29" s="327">
        <v>65.8</v>
      </c>
      <c r="S29" s="327">
        <v>69.070130120409104</v>
      </c>
      <c r="T29" s="327" t="s">
        <v>227</v>
      </c>
      <c r="U29" s="327">
        <v>48.013450352833644</v>
      </c>
      <c r="V29" s="327" t="s">
        <v>227</v>
      </c>
      <c r="W29" s="327">
        <v>40.998115301890273</v>
      </c>
      <c r="X29" s="327">
        <v>54.206191849665863</v>
      </c>
      <c r="Y29" s="327">
        <v>55.886514730186271</v>
      </c>
      <c r="Z29" s="327">
        <v>64.439104790896522</v>
      </c>
      <c r="AA29" s="327">
        <v>67.792658941632041</v>
      </c>
      <c r="AB29" s="327">
        <v>63.078099601168951</v>
      </c>
      <c r="AC29" s="327">
        <v>66.357465478536668</v>
      </c>
      <c r="AD29" s="327" t="s">
        <v>227</v>
      </c>
      <c r="AE29" s="327">
        <v>94.938072358796958</v>
      </c>
      <c r="AF29" s="327">
        <v>63.934815312720033</v>
      </c>
      <c r="AG29" s="327">
        <v>67.250029065991114</v>
      </c>
      <c r="AH29" s="327">
        <v>476.4</v>
      </c>
      <c r="AI29" s="327">
        <v>470.27901940722074</v>
      </c>
      <c r="AJ29" s="327">
        <v>848.9</v>
      </c>
      <c r="AK29" s="327">
        <v>735.07815718677875</v>
      </c>
      <c r="AL29" s="327" t="s">
        <v>227</v>
      </c>
      <c r="AM29" s="327">
        <v>42.262822711560418</v>
      </c>
      <c r="AN29" s="327" t="s">
        <v>227</v>
      </c>
      <c r="AO29" s="327">
        <v>48.948842317547353</v>
      </c>
      <c r="AP29" s="388">
        <v>30.1</v>
      </c>
      <c r="AQ29" s="327">
        <v>35.833626485681563</v>
      </c>
      <c r="AR29" s="327">
        <v>0.3</v>
      </c>
      <c r="AS29" s="327">
        <v>19.934315190957054</v>
      </c>
      <c r="AT29" s="327">
        <v>28.848189766109019</v>
      </c>
      <c r="AU29" s="327">
        <v>35.575431425130773</v>
      </c>
      <c r="AV29" s="327">
        <v>506.1</v>
      </c>
      <c r="AW29" s="327">
        <v>470.7946526934046</v>
      </c>
      <c r="AX29" s="327" t="s">
        <v>227</v>
      </c>
      <c r="AY29" s="327">
        <v>74.290070744226014</v>
      </c>
      <c r="AZ29" s="327">
        <v>52</v>
      </c>
      <c r="BA29" s="327">
        <v>106.7503310810105</v>
      </c>
      <c r="BB29" s="327">
        <v>44.6</v>
      </c>
      <c r="BC29" s="327">
        <v>83.736311038334378</v>
      </c>
      <c r="BD29" s="327">
        <v>64.099999999999994</v>
      </c>
      <c r="BE29" s="327">
        <v>84.57767567195593</v>
      </c>
      <c r="BF29" s="247"/>
    </row>
    <row r="30" spans="1:58">
      <c r="A30" s="333" t="s">
        <v>385</v>
      </c>
      <c r="B30" s="327">
        <v>85.9</v>
      </c>
      <c r="C30" s="327">
        <v>81.102032106322156</v>
      </c>
      <c r="D30" s="327" t="s">
        <v>227</v>
      </c>
      <c r="E30" s="327">
        <v>52.594860259873535</v>
      </c>
      <c r="F30" s="327">
        <v>85.4</v>
      </c>
      <c r="G30" s="327">
        <v>81.03876813734216</v>
      </c>
      <c r="H30" s="327">
        <v>70</v>
      </c>
      <c r="I30" s="327">
        <v>68.239586037642368</v>
      </c>
      <c r="J30" s="327">
        <v>81.549457112268712</v>
      </c>
      <c r="K30" s="327">
        <v>76.228252237072525</v>
      </c>
      <c r="L30" s="327">
        <v>74.3</v>
      </c>
      <c r="M30" s="327">
        <v>70.649419094347678</v>
      </c>
      <c r="N30" s="327">
        <v>55.8</v>
      </c>
      <c r="O30" s="327">
        <v>54.217233934592549</v>
      </c>
      <c r="P30" s="327">
        <v>72.67387548489549</v>
      </c>
      <c r="Q30" s="327">
        <v>66.716857469752568</v>
      </c>
      <c r="R30" s="327">
        <v>75.400000000000006</v>
      </c>
      <c r="S30" s="327">
        <v>69.534828515572841</v>
      </c>
      <c r="T30" s="327" t="s">
        <v>227</v>
      </c>
      <c r="U30" s="327">
        <v>52.935461253057959</v>
      </c>
      <c r="V30" s="327" t="s">
        <v>227</v>
      </c>
      <c r="W30" s="327">
        <v>37.066034567817347</v>
      </c>
      <c r="X30" s="327">
        <v>58.83991177535637</v>
      </c>
      <c r="Y30" s="327">
        <v>53.364659297959349</v>
      </c>
      <c r="Z30" s="327">
        <v>80.23779909695952</v>
      </c>
      <c r="AA30" s="327">
        <v>75.572136156871423</v>
      </c>
      <c r="AB30" s="327">
        <v>79.266993851103194</v>
      </c>
      <c r="AC30" s="327">
        <v>73.940263899908217</v>
      </c>
      <c r="AD30" s="327">
        <v>95.3</v>
      </c>
      <c r="AE30" s="327">
        <v>104.3165546332236</v>
      </c>
      <c r="AF30" s="327">
        <v>80.14980903370774</v>
      </c>
      <c r="AG30" s="327">
        <v>74.896836420679023</v>
      </c>
      <c r="AH30" s="327">
        <v>449.7</v>
      </c>
      <c r="AI30" s="327">
        <v>462.73338001612609</v>
      </c>
      <c r="AJ30" s="327">
        <v>729.9</v>
      </c>
      <c r="AK30" s="327">
        <v>731.51050300415397</v>
      </c>
      <c r="AL30" s="327" t="s">
        <v>227</v>
      </c>
      <c r="AM30" s="327">
        <v>43.669413801362865</v>
      </c>
      <c r="AN30" s="327" t="s">
        <v>227</v>
      </c>
      <c r="AO30" s="327">
        <v>47.892797378157688</v>
      </c>
      <c r="AP30" s="388">
        <v>35.5</v>
      </c>
      <c r="AQ30" s="327">
        <v>36.639368206944098</v>
      </c>
      <c r="AR30" s="327" t="s">
        <v>227</v>
      </c>
      <c r="AS30" s="327">
        <v>29.564850518263899</v>
      </c>
      <c r="AT30" s="327">
        <v>35.440084665071154</v>
      </c>
      <c r="AU30" s="327">
        <v>36.592747678419578</v>
      </c>
      <c r="AV30" s="327">
        <v>453.9</v>
      </c>
      <c r="AW30" s="327">
        <v>480.24502545854784</v>
      </c>
      <c r="AX30" s="327" t="s">
        <v>227</v>
      </c>
      <c r="AY30" s="327">
        <v>91.541175362224976</v>
      </c>
      <c r="AZ30" s="327">
        <v>95.1</v>
      </c>
      <c r="BA30" s="327">
        <v>110.4430386693105</v>
      </c>
      <c r="BB30" s="327">
        <v>55</v>
      </c>
      <c r="BC30" s="327">
        <v>95.156166424247431</v>
      </c>
      <c r="BD30" s="327">
        <v>86.2</v>
      </c>
      <c r="BE30" s="327">
        <v>90.548450240082133</v>
      </c>
      <c r="BF30" s="247"/>
    </row>
    <row r="31" spans="1:58">
      <c r="A31" s="333" t="s">
        <v>386</v>
      </c>
      <c r="B31" s="327">
        <v>81.599999999999994</v>
      </c>
      <c r="C31" s="327">
        <v>82.8485916698598</v>
      </c>
      <c r="D31" s="327" t="s">
        <v>227</v>
      </c>
      <c r="E31" s="327">
        <v>55.812675968544134</v>
      </c>
      <c r="F31" s="327">
        <v>81.5</v>
      </c>
      <c r="G31" s="327">
        <v>80.657648959332093</v>
      </c>
      <c r="H31" s="327">
        <v>57.4</v>
      </c>
      <c r="I31" s="327">
        <v>68.155652045213373</v>
      </c>
      <c r="J31" s="327">
        <v>77.273683806115073</v>
      </c>
      <c r="K31" s="327">
        <v>79.064730543287567</v>
      </c>
      <c r="L31" s="327">
        <v>72.8</v>
      </c>
      <c r="M31" s="327">
        <v>73.77718977913014</v>
      </c>
      <c r="N31" s="327">
        <v>56.2</v>
      </c>
      <c r="O31" s="327">
        <v>61.329948749848448</v>
      </c>
      <c r="P31" s="327">
        <v>66.518166247217678</v>
      </c>
      <c r="Q31" s="327">
        <v>69.61977080325093</v>
      </c>
      <c r="R31" s="327">
        <v>72.2</v>
      </c>
      <c r="S31" s="327">
        <v>69.771373382238991</v>
      </c>
      <c r="T31" s="327">
        <v>48.4</v>
      </c>
      <c r="U31" s="327">
        <v>50.56386188427004</v>
      </c>
      <c r="V31" s="327" t="s">
        <v>227</v>
      </c>
      <c r="W31" s="327">
        <v>41.711052842427037</v>
      </c>
      <c r="X31" s="327">
        <v>55.760457897169026</v>
      </c>
      <c r="Y31" s="327">
        <v>59.935008295329709</v>
      </c>
      <c r="Z31" s="327">
        <v>75.86879019604406</v>
      </c>
      <c r="AA31" s="327">
        <v>77.249957510232164</v>
      </c>
      <c r="AB31" s="327">
        <v>72.94435850748502</v>
      </c>
      <c r="AC31" s="327">
        <v>75.102444346497876</v>
      </c>
      <c r="AD31" s="327" t="s">
        <v>227</v>
      </c>
      <c r="AE31" s="327">
        <v>98.673623280759941</v>
      </c>
      <c r="AF31" s="327">
        <v>73.221891660914324</v>
      </c>
      <c r="AG31" s="327">
        <v>75.24083257680789</v>
      </c>
      <c r="AH31" s="327">
        <v>455.3</v>
      </c>
      <c r="AI31" s="327">
        <v>472.95232372368883</v>
      </c>
      <c r="AJ31" s="327">
        <v>700.9</v>
      </c>
      <c r="AK31" s="327">
        <v>731.37031037917757</v>
      </c>
      <c r="AL31" s="327" t="s">
        <v>227</v>
      </c>
      <c r="AM31" s="327">
        <v>39.139572656338089</v>
      </c>
      <c r="AN31" s="327" t="s">
        <v>227</v>
      </c>
      <c r="AO31" s="327">
        <v>29.325682758624282</v>
      </c>
      <c r="AP31" s="388">
        <v>28.1</v>
      </c>
      <c r="AQ31" s="327">
        <v>37.676049861815436</v>
      </c>
      <c r="AR31" s="327" t="s">
        <v>227</v>
      </c>
      <c r="AS31" s="327">
        <v>11.557632398753894</v>
      </c>
      <c r="AT31" s="327">
        <v>28.033963716947124</v>
      </c>
      <c r="AU31" s="327">
        <v>37.665830633600876</v>
      </c>
      <c r="AV31" s="327">
        <v>444.1</v>
      </c>
      <c r="AW31" s="327">
        <v>480.53092365513606</v>
      </c>
      <c r="AX31" s="327" t="s">
        <v>227</v>
      </c>
      <c r="AY31" s="327">
        <v>79.53927188991841</v>
      </c>
      <c r="AZ31" s="327">
        <v>95.9</v>
      </c>
      <c r="BA31" s="327">
        <v>96.099644977274522</v>
      </c>
      <c r="BB31" s="327">
        <v>60.4</v>
      </c>
      <c r="BC31" s="327">
        <v>86.036216075284898</v>
      </c>
      <c r="BD31" s="327">
        <v>69</v>
      </c>
      <c r="BE31" s="327">
        <v>83.203236684615433</v>
      </c>
      <c r="BF31" s="247"/>
    </row>
    <row r="32" spans="1:58" ht="12.75" customHeight="1">
      <c r="A32" s="333" t="s">
        <v>387</v>
      </c>
      <c r="B32" s="327">
        <v>77.5</v>
      </c>
      <c r="C32" s="327">
        <v>81.06789033459637</v>
      </c>
      <c r="D32" s="327" t="s">
        <v>227</v>
      </c>
      <c r="E32" s="327">
        <v>61.842586163280117</v>
      </c>
      <c r="F32" s="327">
        <v>77.2</v>
      </c>
      <c r="G32" s="327">
        <v>79.892892310624319</v>
      </c>
      <c r="H32" s="327">
        <v>63.3</v>
      </c>
      <c r="I32" s="327">
        <v>67.214895303778022</v>
      </c>
      <c r="J32" s="327">
        <v>71.78492841450867</v>
      </c>
      <c r="K32" s="327">
        <v>75.191731120892584</v>
      </c>
      <c r="L32" s="327">
        <v>70.599999999999994</v>
      </c>
      <c r="M32" s="327">
        <v>70.910212282389722</v>
      </c>
      <c r="N32" s="327">
        <v>46.3</v>
      </c>
      <c r="O32" s="327">
        <v>56.429650375058202</v>
      </c>
      <c r="P32" s="327">
        <v>67.107042131296907</v>
      </c>
      <c r="Q32" s="327">
        <v>68.305576076788626</v>
      </c>
      <c r="R32" s="327" t="s">
        <v>227</v>
      </c>
      <c r="S32" s="327">
        <v>69.651944375586908</v>
      </c>
      <c r="T32" s="327" t="s">
        <v>227</v>
      </c>
      <c r="U32" s="327">
        <v>49.718690888121422</v>
      </c>
      <c r="V32" s="327" t="s">
        <v>227</v>
      </c>
      <c r="W32" s="327">
        <v>38.202086606533385</v>
      </c>
      <c r="X32" s="327">
        <v>48.531033831798375</v>
      </c>
      <c r="Y32" s="327">
        <v>55.756517544204485</v>
      </c>
      <c r="Z32" s="327">
        <v>71.289879391851045</v>
      </c>
      <c r="AA32" s="327">
        <v>73.931381256464391</v>
      </c>
      <c r="AB32" s="327">
        <v>70.243405670537427</v>
      </c>
      <c r="AC32" s="327">
        <v>72.857888990028755</v>
      </c>
      <c r="AD32" s="327">
        <v>105</v>
      </c>
      <c r="AE32" s="327">
        <v>95.550477821490688</v>
      </c>
      <c r="AF32" s="327">
        <v>72.879050838056997</v>
      </c>
      <c r="AG32" s="327">
        <v>74.434575957365283</v>
      </c>
      <c r="AH32" s="327">
        <v>479.5</v>
      </c>
      <c r="AI32" s="327">
        <v>465.38756833501935</v>
      </c>
      <c r="AJ32" s="327">
        <v>811.1</v>
      </c>
      <c r="AK32" s="327">
        <v>740.62269556365925</v>
      </c>
      <c r="AL32" s="327" t="s">
        <v>227</v>
      </c>
      <c r="AM32" s="327">
        <v>36.669008672415082</v>
      </c>
      <c r="AN32" s="327" t="s">
        <v>227</v>
      </c>
      <c r="AO32" s="327">
        <v>60.400266871130682</v>
      </c>
      <c r="AP32" s="388">
        <v>29.4</v>
      </c>
      <c r="AQ32" s="327">
        <v>37.728994094705591</v>
      </c>
      <c r="AR32" s="327" t="s">
        <v>227</v>
      </c>
      <c r="AS32" s="327">
        <v>22.338054832998829</v>
      </c>
      <c r="AT32" s="327">
        <v>28.41109774805529</v>
      </c>
      <c r="AU32" s="327">
        <v>37.719189939735557</v>
      </c>
      <c r="AV32" s="327">
        <v>505.5</v>
      </c>
      <c r="AW32" s="327">
        <v>469.04074583084008</v>
      </c>
      <c r="AX32" s="327" t="s">
        <v>227</v>
      </c>
      <c r="AY32" s="327">
        <v>88.781544983455404</v>
      </c>
      <c r="AZ32" s="327" t="s">
        <v>227</v>
      </c>
      <c r="BA32" s="327">
        <v>111.73900027657608</v>
      </c>
      <c r="BB32" s="327">
        <v>72.900000000000006</v>
      </c>
      <c r="BC32" s="327">
        <v>88.873761420259058</v>
      </c>
      <c r="BD32" s="327">
        <v>80.5</v>
      </c>
      <c r="BE32" s="327">
        <v>86.021998416588104</v>
      </c>
      <c r="BF32" s="247"/>
    </row>
    <row r="33" spans="1:58">
      <c r="A33" s="333" t="s">
        <v>388</v>
      </c>
      <c r="B33" s="327" t="s">
        <v>227</v>
      </c>
      <c r="C33" s="327">
        <v>84.508629886904089</v>
      </c>
      <c r="D33" s="327" t="s">
        <v>227</v>
      </c>
      <c r="E33" s="327">
        <v>61.623045931614847</v>
      </c>
      <c r="F33" s="327">
        <v>83.2</v>
      </c>
      <c r="G33" s="327">
        <v>82.684452347996796</v>
      </c>
      <c r="H33" s="327" t="s">
        <v>227</v>
      </c>
      <c r="I33" s="327">
        <v>57.473639768440925</v>
      </c>
      <c r="J33" s="327">
        <v>62.840030491124899</v>
      </c>
      <c r="K33" s="327">
        <v>69.685325636665311</v>
      </c>
      <c r="L33" s="327" t="s">
        <v>227</v>
      </c>
      <c r="M33" s="327">
        <v>62.362525648532319</v>
      </c>
      <c r="N33" s="327" t="s">
        <v>227</v>
      </c>
      <c r="O33" s="327">
        <v>52.738927423694335</v>
      </c>
      <c r="P33" s="327">
        <v>61.163398692810453</v>
      </c>
      <c r="Q33" s="327">
        <v>59.292869539326418</v>
      </c>
      <c r="R33" s="327" t="s">
        <v>227</v>
      </c>
      <c r="S33" s="327">
        <v>60.777248114365698</v>
      </c>
      <c r="T33" s="327" t="s">
        <v>227</v>
      </c>
      <c r="U33" s="327">
        <v>47.049640684575927</v>
      </c>
      <c r="V33" s="327" t="s">
        <v>227</v>
      </c>
      <c r="W33" s="327" t="s">
        <v>227</v>
      </c>
      <c r="X33" s="327">
        <v>51.919191919191917</v>
      </c>
      <c r="Y33" s="327">
        <v>51.715061202581587</v>
      </c>
      <c r="Z33" s="327">
        <v>62.711097708082022</v>
      </c>
      <c r="AA33" s="327">
        <v>65.190593087170782</v>
      </c>
      <c r="AB33" s="327">
        <v>62.500492805046321</v>
      </c>
      <c r="AC33" s="327">
        <v>62.990660336215875</v>
      </c>
      <c r="AD33" s="327" t="s">
        <v>227</v>
      </c>
      <c r="AE33" s="327">
        <v>99.605306660056385</v>
      </c>
      <c r="AF33" s="327">
        <v>62.500492805046321</v>
      </c>
      <c r="AG33" s="327">
        <v>63.917368992591001</v>
      </c>
      <c r="AH33" s="327" t="s">
        <v>227</v>
      </c>
      <c r="AI33" s="327">
        <v>455.09553189086478</v>
      </c>
      <c r="AJ33" s="327" t="s">
        <v>227</v>
      </c>
      <c r="AK33" s="327" t="s">
        <v>227</v>
      </c>
      <c r="AL33" s="327" t="s">
        <v>227</v>
      </c>
      <c r="AM33" s="327" t="s">
        <v>227</v>
      </c>
      <c r="AN33" s="327" t="s">
        <v>227</v>
      </c>
      <c r="AO33" s="327" t="s">
        <v>227</v>
      </c>
      <c r="AP33" s="388" t="s">
        <v>227</v>
      </c>
      <c r="AQ33" s="327">
        <v>32.247674277762663</v>
      </c>
      <c r="AR33" s="327" t="s">
        <v>227</v>
      </c>
      <c r="AS33" s="327" t="s">
        <v>227</v>
      </c>
      <c r="AT33" s="327" t="s">
        <v>227</v>
      </c>
      <c r="AU33" s="327">
        <v>32.19128984633835</v>
      </c>
      <c r="AV33" s="327" t="s">
        <v>227</v>
      </c>
      <c r="AW33" s="327">
        <v>478.3633747978642</v>
      </c>
      <c r="AX33" s="327" t="s">
        <v>227</v>
      </c>
      <c r="AY33" s="327">
        <v>88.145369360443127</v>
      </c>
      <c r="AZ33" s="327" t="s">
        <v>227</v>
      </c>
      <c r="BA33" s="327">
        <v>108.73484815214009</v>
      </c>
      <c r="BB33" s="327" t="s">
        <v>227</v>
      </c>
      <c r="BC33" s="327">
        <v>84.766262749994951</v>
      </c>
      <c r="BD33" s="327" t="s">
        <v>227</v>
      </c>
      <c r="BE33" s="327">
        <v>91.488538559402571</v>
      </c>
      <c r="BF33" s="247"/>
    </row>
    <row r="34" spans="1:58">
      <c r="A34" s="333" t="s">
        <v>389</v>
      </c>
      <c r="B34" s="327" t="s">
        <v>227</v>
      </c>
      <c r="C34" s="327">
        <v>79.729815117065201</v>
      </c>
      <c r="D34" s="327" t="s">
        <v>227</v>
      </c>
      <c r="E34" s="327">
        <v>56.311359557201605</v>
      </c>
      <c r="F34" s="327">
        <v>83.2</v>
      </c>
      <c r="G34" s="327">
        <v>79.662374404372585</v>
      </c>
      <c r="H34" s="327" t="s">
        <v>227</v>
      </c>
      <c r="I34" s="327">
        <v>68.039242059369727</v>
      </c>
      <c r="J34" s="327">
        <v>83.163708941252921</v>
      </c>
      <c r="K34" s="327">
        <v>79.3846270475713</v>
      </c>
      <c r="L34" s="327" t="s">
        <v>227</v>
      </c>
      <c r="M34" s="327">
        <v>79.391413029499077</v>
      </c>
      <c r="N34" s="327" t="s">
        <v>227</v>
      </c>
      <c r="O34" s="327">
        <v>60.865535206863342</v>
      </c>
      <c r="P34" s="327">
        <v>61.138898673241762</v>
      </c>
      <c r="Q34" s="327">
        <v>71.785731783798312</v>
      </c>
      <c r="R34" s="327" t="s">
        <v>227</v>
      </c>
      <c r="S34" s="327">
        <v>72.143881343125059</v>
      </c>
      <c r="T34" s="327" t="s">
        <v>227</v>
      </c>
      <c r="U34" s="327">
        <v>54.348947573234675</v>
      </c>
      <c r="V34" s="327" t="s">
        <v>227</v>
      </c>
      <c r="W34" s="327">
        <v>51.746471376982804</v>
      </c>
      <c r="X34" s="327">
        <v>56.061995888027838</v>
      </c>
      <c r="Y34" s="327">
        <v>58.998555871177096</v>
      </c>
      <c r="Z34" s="327">
        <v>81.88286468851949</v>
      </c>
      <c r="AA34" s="327">
        <v>79.628163943239016</v>
      </c>
      <c r="AB34" s="327">
        <v>79.766109166342531</v>
      </c>
      <c r="AC34" s="327">
        <v>77.380736854722713</v>
      </c>
      <c r="AD34" s="327" t="s">
        <v>227</v>
      </c>
      <c r="AE34" s="327">
        <v>107.59937638592962</v>
      </c>
      <c r="AF34" s="327">
        <v>79.766109166342531</v>
      </c>
      <c r="AG34" s="327">
        <v>77.391812206931718</v>
      </c>
      <c r="AH34" s="327">
        <v>479.5</v>
      </c>
      <c r="AI34" s="327">
        <v>470.68265950746775</v>
      </c>
      <c r="AJ34" s="327" t="s">
        <v>227</v>
      </c>
      <c r="AK34" s="327" t="s">
        <v>227</v>
      </c>
      <c r="AL34" s="327" t="s">
        <v>227</v>
      </c>
      <c r="AM34" s="327" t="s">
        <v>227</v>
      </c>
      <c r="AN34" s="327" t="s">
        <v>227</v>
      </c>
      <c r="AO34" s="327">
        <v>51.913174106840536</v>
      </c>
      <c r="AP34" s="388" t="s">
        <v>227</v>
      </c>
      <c r="AQ34" s="327">
        <v>43.34698511157184</v>
      </c>
      <c r="AR34" s="327" t="s">
        <v>227</v>
      </c>
      <c r="AS34" s="327">
        <v>27.964959681669605</v>
      </c>
      <c r="AT34" s="327">
        <v>31.893583724569638</v>
      </c>
      <c r="AU34" s="327">
        <v>40.534704375658599</v>
      </c>
      <c r="AV34" s="327" t="s">
        <v>227</v>
      </c>
      <c r="AW34" s="327">
        <v>477.04860421387843</v>
      </c>
      <c r="AX34" s="327" t="s">
        <v>227</v>
      </c>
      <c r="AY34" s="327">
        <v>83.481214954682684</v>
      </c>
      <c r="AZ34" s="327" t="s">
        <v>227</v>
      </c>
      <c r="BA34" s="327">
        <v>107.93038448524673</v>
      </c>
      <c r="BB34" s="327" t="s">
        <v>227</v>
      </c>
      <c r="BC34" s="327">
        <v>85.083482634948126</v>
      </c>
      <c r="BD34" s="327" t="s">
        <v>227</v>
      </c>
      <c r="BE34" s="327">
        <v>96.414477898337964</v>
      </c>
      <c r="BF34" s="247"/>
    </row>
    <row r="35" spans="1:58">
      <c r="A35" s="333" t="s">
        <v>390</v>
      </c>
      <c r="B35" s="327" t="s">
        <v>227</v>
      </c>
      <c r="C35" s="327">
        <v>79.257013121925198</v>
      </c>
      <c r="D35" s="327" t="s">
        <v>227</v>
      </c>
      <c r="E35" s="327">
        <v>57.258153332209012</v>
      </c>
      <c r="F35" s="327" t="s">
        <v>227</v>
      </c>
      <c r="G35" s="327">
        <v>77.149113623282986</v>
      </c>
      <c r="H35" s="327" t="s">
        <v>227</v>
      </c>
      <c r="I35" s="327">
        <v>68.404656812312439</v>
      </c>
      <c r="J35" s="327" t="s">
        <v>227</v>
      </c>
      <c r="K35" s="327">
        <v>75.775057011673255</v>
      </c>
      <c r="L35" s="327" t="s">
        <v>227</v>
      </c>
      <c r="M35" s="327">
        <v>68.937789968671837</v>
      </c>
      <c r="N35" s="327" t="s">
        <v>227</v>
      </c>
      <c r="O35" s="327">
        <v>55.03523540204305</v>
      </c>
      <c r="P35" s="327" t="s">
        <v>227</v>
      </c>
      <c r="Q35" s="327">
        <v>64.362980322452472</v>
      </c>
      <c r="R35" s="327" t="s">
        <v>227</v>
      </c>
      <c r="S35" s="327">
        <v>67.857851600418101</v>
      </c>
      <c r="T35" s="327" t="s">
        <v>227</v>
      </c>
      <c r="U35" s="327">
        <v>45.875117325838943</v>
      </c>
      <c r="V35" s="327" t="s">
        <v>227</v>
      </c>
      <c r="W35" s="327" t="s">
        <v>227</v>
      </c>
      <c r="X35" s="327" t="s">
        <v>227</v>
      </c>
      <c r="Y35" s="327">
        <v>53.339486446070147</v>
      </c>
      <c r="Z35" s="327" t="s">
        <v>227</v>
      </c>
      <c r="AA35" s="327">
        <v>71.904673779609112</v>
      </c>
      <c r="AB35" s="327" t="s">
        <v>227</v>
      </c>
      <c r="AC35" s="327">
        <v>68.797214222663669</v>
      </c>
      <c r="AD35" s="327" t="s">
        <v>227</v>
      </c>
      <c r="AE35" s="327">
        <v>98.651274054220963</v>
      </c>
      <c r="AF35" s="327" t="s">
        <v>227</v>
      </c>
      <c r="AG35" s="327">
        <v>70.050168990311931</v>
      </c>
      <c r="AH35" s="327" t="s">
        <v>227</v>
      </c>
      <c r="AI35" s="327">
        <v>459.0370892253996</v>
      </c>
      <c r="AJ35" s="327" t="s">
        <v>227</v>
      </c>
      <c r="AK35" s="327" t="s">
        <v>227</v>
      </c>
      <c r="AL35" s="327" t="s">
        <v>227</v>
      </c>
      <c r="AM35" s="327" t="s">
        <v>227</v>
      </c>
      <c r="AN35" s="327" t="s">
        <v>227</v>
      </c>
      <c r="AO35" s="327">
        <v>44.771428200087826</v>
      </c>
      <c r="AP35" s="388" t="s">
        <v>227</v>
      </c>
      <c r="AQ35" s="327">
        <v>37.180956479112062</v>
      </c>
      <c r="AR35" s="327" t="s">
        <v>227</v>
      </c>
      <c r="AS35" s="327" t="s">
        <v>227</v>
      </c>
      <c r="AT35" s="327" t="s">
        <v>227</v>
      </c>
      <c r="AU35" s="327">
        <v>37.180956479112062</v>
      </c>
      <c r="AV35" s="327" t="s">
        <v>227</v>
      </c>
      <c r="AW35" s="327">
        <v>416.27066459785908</v>
      </c>
      <c r="AX35" s="327" t="s">
        <v>227</v>
      </c>
      <c r="AY35" s="327">
        <v>61.544425142007206</v>
      </c>
      <c r="AZ35" s="327" t="s">
        <v>227</v>
      </c>
      <c r="BA35" s="327">
        <v>94.34288326070731</v>
      </c>
      <c r="BB35" s="327" t="s">
        <v>227</v>
      </c>
      <c r="BC35" s="327">
        <v>88.695264651677988</v>
      </c>
      <c r="BD35" s="327" t="s">
        <v>227</v>
      </c>
      <c r="BE35" s="327">
        <v>99.66086772104471</v>
      </c>
      <c r="BF35" s="247"/>
    </row>
    <row r="36" spans="1:58">
      <c r="A36" s="333" t="s">
        <v>391</v>
      </c>
      <c r="B36" s="327" t="s">
        <v>227</v>
      </c>
      <c r="C36" s="327">
        <v>84.590961253782424</v>
      </c>
      <c r="D36" s="327" t="s">
        <v>227</v>
      </c>
      <c r="E36" s="327">
        <v>61.294335874083487</v>
      </c>
      <c r="F36" s="327">
        <v>80.400000000000006</v>
      </c>
      <c r="G36" s="327">
        <v>83.890490642767958</v>
      </c>
      <c r="H36" s="327" t="s">
        <v>227</v>
      </c>
      <c r="I36" s="327">
        <v>70.849764332095745</v>
      </c>
      <c r="J36" s="327">
        <v>79.764296096481473</v>
      </c>
      <c r="K36" s="327">
        <v>83.146599606943255</v>
      </c>
      <c r="L36" s="327" t="s">
        <v>227</v>
      </c>
      <c r="M36" s="327">
        <v>74.734189495488309</v>
      </c>
      <c r="N36" s="327" t="s">
        <v>227</v>
      </c>
      <c r="O36" s="327">
        <v>55.799464784554026</v>
      </c>
      <c r="P36" s="327">
        <v>68.53258542433845</v>
      </c>
      <c r="Q36" s="327">
        <v>72.275957894444375</v>
      </c>
      <c r="R36" s="327" t="s">
        <v>227</v>
      </c>
      <c r="S36" s="327">
        <v>70.981026400391741</v>
      </c>
      <c r="T36" s="327" t="s">
        <v>227</v>
      </c>
      <c r="U36" s="327">
        <v>58.504611601997716</v>
      </c>
      <c r="V36" s="327" t="s">
        <v>227</v>
      </c>
      <c r="W36" s="327">
        <v>38.897676433779395</v>
      </c>
      <c r="X36" s="327">
        <v>52.18152706894827</v>
      </c>
      <c r="Y36" s="327">
        <v>56.954782660707082</v>
      </c>
      <c r="Z36" s="327">
        <v>76.180171637953208</v>
      </c>
      <c r="AA36" s="327">
        <v>79.488754647577849</v>
      </c>
      <c r="AB36" s="327">
        <v>74.396352303240832</v>
      </c>
      <c r="AC36" s="327">
        <v>77.584845591363134</v>
      </c>
      <c r="AD36" s="327" t="s">
        <v>227</v>
      </c>
      <c r="AE36" s="327">
        <v>103.15337006917873</v>
      </c>
      <c r="AF36" s="327">
        <v>80.609921934021671</v>
      </c>
      <c r="AG36" s="327">
        <v>82.04373933816747</v>
      </c>
      <c r="AH36" s="327">
        <v>424.6</v>
      </c>
      <c r="AI36" s="327">
        <v>439.3237281336236</v>
      </c>
      <c r="AJ36" s="327" t="s">
        <v>227</v>
      </c>
      <c r="AK36" s="327" t="s">
        <v>227</v>
      </c>
      <c r="AL36" s="327" t="s">
        <v>227</v>
      </c>
      <c r="AM36" s="327" t="s">
        <v>227</v>
      </c>
      <c r="AN36" s="327" t="s">
        <v>227</v>
      </c>
      <c r="AO36" s="327" t="s">
        <v>227</v>
      </c>
      <c r="AP36" s="388" t="s">
        <v>227</v>
      </c>
      <c r="AQ36" s="327">
        <v>40.97624716860355</v>
      </c>
      <c r="AR36" s="327" t="s">
        <v>227</v>
      </c>
      <c r="AS36" s="327" t="s">
        <v>227</v>
      </c>
      <c r="AT36" s="327">
        <v>34.75890079502247</v>
      </c>
      <c r="AU36" s="327">
        <v>40.97624716860355</v>
      </c>
      <c r="AV36" s="327">
        <v>458.9</v>
      </c>
      <c r="AW36" s="327">
        <v>475.99784432610829</v>
      </c>
      <c r="AX36" s="327" t="s">
        <v>227</v>
      </c>
      <c r="AY36" s="327">
        <v>86.269776779441074</v>
      </c>
      <c r="AZ36" s="327" t="s">
        <v>227</v>
      </c>
      <c r="BA36" s="327">
        <v>107.86964756408847</v>
      </c>
      <c r="BB36" s="327" t="s">
        <v>227</v>
      </c>
      <c r="BC36" s="327">
        <v>71.810538542768811</v>
      </c>
      <c r="BD36" s="327">
        <v>85.6</v>
      </c>
      <c r="BE36" s="327">
        <v>84.184201545678548</v>
      </c>
      <c r="BF36" s="247"/>
    </row>
    <row r="37" spans="1:58" ht="12.75" customHeight="1">
      <c r="A37" s="333" t="s">
        <v>392</v>
      </c>
      <c r="B37" s="327" t="s">
        <v>227</v>
      </c>
      <c r="C37" s="327">
        <v>81.241461364385657</v>
      </c>
      <c r="D37" s="327" t="s">
        <v>227</v>
      </c>
      <c r="E37" s="327" t="s">
        <v>227</v>
      </c>
      <c r="F37" s="327">
        <v>83.4</v>
      </c>
      <c r="G37" s="327">
        <v>85.975706462509152</v>
      </c>
      <c r="H37" s="327" t="s">
        <v>227</v>
      </c>
      <c r="I37" s="327" t="s">
        <v>227</v>
      </c>
      <c r="J37" s="327">
        <v>83.377739578856904</v>
      </c>
      <c r="K37" s="327">
        <v>81.241461364385614</v>
      </c>
      <c r="L37" s="327" t="s">
        <v>227</v>
      </c>
      <c r="M37" s="327">
        <v>73.282505219423072</v>
      </c>
      <c r="N37" s="327" t="s">
        <v>227</v>
      </c>
      <c r="O37" s="327">
        <v>47.930814954100619</v>
      </c>
      <c r="P37" s="327">
        <v>69.71947041940561</v>
      </c>
      <c r="Q37" s="327">
        <v>67.05440034776781</v>
      </c>
      <c r="R37" s="327" t="s">
        <v>227</v>
      </c>
      <c r="S37" s="327" t="s">
        <v>227</v>
      </c>
      <c r="T37" s="327" t="s">
        <v>227</v>
      </c>
      <c r="U37" s="327" t="s">
        <v>227</v>
      </c>
      <c r="V37" s="327" t="s">
        <v>227</v>
      </c>
      <c r="W37" s="327" t="s">
        <v>227</v>
      </c>
      <c r="X37" s="327">
        <v>56.111111111111107</v>
      </c>
      <c r="Y37" s="327">
        <v>47.930814954100576</v>
      </c>
      <c r="Z37" s="327">
        <v>73.936218678815479</v>
      </c>
      <c r="AA37" s="327">
        <v>79.467791818754122</v>
      </c>
      <c r="AB37" s="327">
        <v>73.832416693626641</v>
      </c>
      <c r="AC37" s="327">
        <v>77.333791443515423</v>
      </c>
      <c r="AD37" s="327" t="s">
        <v>227</v>
      </c>
      <c r="AE37" s="327" t="s">
        <v>227</v>
      </c>
      <c r="AF37" s="327">
        <v>73.832416693626641</v>
      </c>
      <c r="AG37" s="327">
        <v>77.333791443515452</v>
      </c>
      <c r="AH37" s="327" t="s">
        <v>227</v>
      </c>
      <c r="AI37" s="327" t="s">
        <v>227</v>
      </c>
      <c r="AJ37" s="327" t="s">
        <v>227</v>
      </c>
      <c r="AK37" s="327" t="s">
        <v>227</v>
      </c>
      <c r="AL37" s="327" t="s">
        <v>227</v>
      </c>
      <c r="AM37" s="327" t="s">
        <v>227</v>
      </c>
      <c r="AN37" s="327" t="s">
        <v>227</v>
      </c>
      <c r="AO37" s="327" t="s">
        <v>227</v>
      </c>
      <c r="AP37" s="388" t="s">
        <v>227</v>
      </c>
      <c r="AQ37" s="327">
        <v>40.030394761225764</v>
      </c>
      <c r="AR37" s="327" t="s">
        <v>227</v>
      </c>
      <c r="AS37" s="327">
        <v>24.414011800627204</v>
      </c>
      <c r="AT37" s="327">
        <v>33.207920792079207</v>
      </c>
      <c r="AU37" s="327">
        <v>39.834158946450849</v>
      </c>
      <c r="AV37" s="327" t="s">
        <v>227</v>
      </c>
      <c r="AW37" s="327">
        <v>392.08082441769142</v>
      </c>
      <c r="AX37" s="327" t="s">
        <v>227</v>
      </c>
      <c r="AY37" s="327">
        <v>80.115523689389093</v>
      </c>
      <c r="AZ37" s="327" t="s">
        <v>227</v>
      </c>
      <c r="BA37" s="327">
        <v>102.72717118162127</v>
      </c>
      <c r="BB37" s="327" t="s">
        <v>227</v>
      </c>
      <c r="BC37" s="327">
        <v>101.08377211641626</v>
      </c>
      <c r="BD37" s="327" t="s">
        <v>227</v>
      </c>
      <c r="BE37" s="327">
        <v>88.363886820550107</v>
      </c>
      <c r="BF37" s="247"/>
    </row>
    <row r="38" spans="1:58" ht="12.75" customHeight="1">
      <c r="A38" s="333" t="s">
        <v>393</v>
      </c>
      <c r="B38" s="327">
        <v>70</v>
      </c>
      <c r="C38" s="327">
        <v>74.740193057213077</v>
      </c>
      <c r="D38" s="327" t="s">
        <v>227</v>
      </c>
      <c r="E38" s="327">
        <v>46.731671677882105</v>
      </c>
      <c r="F38" s="327">
        <v>69.400000000000006</v>
      </c>
      <c r="G38" s="327">
        <v>74.929549053536689</v>
      </c>
      <c r="H38" s="327">
        <v>71.7</v>
      </c>
      <c r="I38" s="327">
        <v>66.987055277400898</v>
      </c>
      <c r="J38" s="327">
        <v>70.71251504427957</v>
      </c>
      <c r="K38" s="327">
        <v>70.477336118848143</v>
      </c>
      <c r="L38" s="327">
        <v>68.8</v>
      </c>
      <c r="M38" s="327">
        <v>65.841225085240879</v>
      </c>
      <c r="N38" s="327">
        <v>46.6</v>
      </c>
      <c r="O38" s="327">
        <v>48.894871289479923</v>
      </c>
      <c r="P38" s="327">
        <v>62.226986616691448</v>
      </c>
      <c r="Q38" s="327">
        <v>59.940358951194824</v>
      </c>
      <c r="R38" s="327">
        <v>71</v>
      </c>
      <c r="S38" s="327">
        <v>67.350985939378333</v>
      </c>
      <c r="T38" s="327" t="s">
        <v>227</v>
      </c>
      <c r="U38" s="327">
        <v>41.451662792855622</v>
      </c>
      <c r="V38" s="327" t="s">
        <v>227</v>
      </c>
      <c r="W38" s="327">
        <v>47.433820843290903</v>
      </c>
      <c r="X38" s="327">
        <v>47.411724117241164</v>
      </c>
      <c r="Y38" s="327">
        <v>47.572995768730983</v>
      </c>
      <c r="Z38" s="327">
        <v>70.141824590365076</v>
      </c>
      <c r="AA38" s="327">
        <v>68.257198751925557</v>
      </c>
      <c r="AB38" s="327">
        <v>66.578685001340304</v>
      </c>
      <c r="AC38" s="327">
        <v>64.937279005790103</v>
      </c>
      <c r="AD38" s="327" t="s">
        <v>227</v>
      </c>
      <c r="AE38" s="327">
        <v>98.805357995867695</v>
      </c>
      <c r="AF38" s="327">
        <v>67.492859552456991</v>
      </c>
      <c r="AG38" s="327">
        <v>69.659529266519897</v>
      </c>
      <c r="AH38" s="327">
        <v>466.8</v>
      </c>
      <c r="AI38" s="327">
        <v>451.09683577575191</v>
      </c>
      <c r="AJ38" s="327" t="s">
        <v>227</v>
      </c>
      <c r="AK38" s="327">
        <v>790.56537394964164</v>
      </c>
      <c r="AL38" s="327" t="s">
        <v>227</v>
      </c>
      <c r="AM38" s="327">
        <v>36.800522616074048</v>
      </c>
      <c r="AN38" s="327" t="s">
        <v>227</v>
      </c>
      <c r="AO38" s="327">
        <v>42.152398014854363</v>
      </c>
      <c r="AP38" s="388" t="s">
        <v>227</v>
      </c>
      <c r="AQ38" s="327">
        <v>36.583539045142118</v>
      </c>
      <c r="AR38" s="327" t="s">
        <v>227</v>
      </c>
      <c r="AS38" s="327">
        <v>11.872169478687839</v>
      </c>
      <c r="AT38" s="327">
        <v>22.935221433814529</v>
      </c>
      <c r="AU38" s="327">
        <v>32.673929679851966</v>
      </c>
      <c r="AV38" s="327">
        <v>490</v>
      </c>
      <c r="AW38" s="327">
        <v>466.85070343481402</v>
      </c>
      <c r="AX38" s="327" t="s">
        <v>227</v>
      </c>
      <c r="AY38" s="327">
        <v>79.170245523323388</v>
      </c>
      <c r="AZ38" s="327">
        <v>95.9</v>
      </c>
      <c r="BA38" s="327">
        <v>106.33241025972583</v>
      </c>
      <c r="BB38" s="327">
        <v>73.8</v>
      </c>
      <c r="BC38" s="327">
        <v>91.96688494916927</v>
      </c>
      <c r="BD38" s="327">
        <v>73.099999999999994</v>
      </c>
      <c r="BE38" s="327">
        <v>95.824899608073196</v>
      </c>
      <c r="BF38" s="247"/>
    </row>
    <row r="39" spans="1:58">
      <c r="A39" s="333" t="s">
        <v>394</v>
      </c>
      <c r="B39" s="327">
        <v>87.8</v>
      </c>
      <c r="C39" s="327">
        <v>83.656542784505859</v>
      </c>
      <c r="D39" s="327" t="s">
        <v>227</v>
      </c>
      <c r="E39" s="327">
        <v>54.295352117290371</v>
      </c>
      <c r="F39" s="327">
        <v>87.5</v>
      </c>
      <c r="G39" s="327">
        <v>85.650028507348267</v>
      </c>
      <c r="H39" s="327" t="s">
        <v>227</v>
      </c>
      <c r="I39" s="327">
        <v>63.238411846657478</v>
      </c>
      <c r="J39" s="327">
        <v>86.148179808797352</v>
      </c>
      <c r="K39" s="327">
        <v>81.916642514119204</v>
      </c>
      <c r="L39" s="327">
        <v>77.099999999999994</v>
      </c>
      <c r="M39" s="327">
        <v>77.452336669949474</v>
      </c>
      <c r="N39" s="327" t="s">
        <v>227</v>
      </c>
      <c r="O39" s="327">
        <v>55.349897283180468</v>
      </c>
      <c r="P39" s="327">
        <v>74.360881373666658</v>
      </c>
      <c r="Q39" s="327">
        <v>67.487191043107359</v>
      </c>
      <c r="R39" s="327">
        <v>68.8</v>
      </c>
      <c r="S39" s="327">
        <v>66.971836460584655</v>
      </c>
      <c r="T39" s="327">
        <v>46.7</v>
      </c>
      <c r="U39" s="327">
        <v>48.298352924611549</v>
      </c>
      <c r="V39" s="327" t="s">
        <v>227</v>
      </c>
      <c r="W39" s="327">
        <v>47.757805155801634</v>
      </c>
      <c r="X39" s="327">
        <v>46.745187187988556</v>
      </c>
      <c r="Y39" s="327">
        <v>52.322018831234317</v>
      </c>
      <c r="Z39" s="327">
        <v>82.632821596736505</v>
      </c>
      <c r="AA39" s="327">
        <v>80.156891438380697</v>
      </c>
      <c r="AB39" s="327">
        <v>80.24710783718136</v>
      </c>
      <c r="AC39" s="327">
        <v>75.321427262682803</v>
      </c>
      <c r="AD39" s="327" t="s">
        <v>227</v>
      </c>
      <c r="AE39" s="327">
        <v>99.254763092734294</v>
      </c>
      <c r="AF39" s="327">
        <v>80.24710783718136</v>
      </c>
      <c r="AG39" s="327">
        <v>75.494219050477426</v>
      </c>
      <c r="AH39" s="327">
        <v>378.5</v>
      </c>
      <c r="AI39" s="327">
        <v>438.67146857922722</v>
      </c>
      <c r="AJ39" s="327">
        <v>821.1</v>
      </c>
      <c r="AK39" s="327">
        <v>797.77716285676831</v>
      </c>
      <c r="AL39" s="327" t="s">
        <v>227</v>
      </c>
      <c r="AM39" s="327">
        <v>48.634009583383893</v>
      </c>
      <c r="AN39" s="327">
        <v>61.3</v>
      </c>
      <c r="AO39" s="327">
        <v>47.064899046911897</v>
      </c>
      <c r="AP39" s="388">
        <v>35.700000000000003</v>
      </c>
      <c r="AQ39" s="327">
        <v>40.008257637712539</v>
      </c>
      <c r="AR39" s="327" t="s">
        <v>227</v>
      </c>
      <c r="AS39" s="327">
        <v>24.043478549138154</v>
      </c>
      <c r="AT39" s="327">
        <v>33.852411736304859</v>
      </c>
      <c r="AU39" s="327">
        <v>39.162365369848793</v>
      </c>
      <c r="AV39" s="327">
        <v>480.8</v>
      </c>
      <c r="AW39" s="327">
        <v>473.19494933142107</v>
      </c>
      <c r="AX39" s="327" t="s">
        <v>227</v>
      </c>
      <c r="AY39" s="327">
        <v>87.02993065220025</v>
      </c>
      <c r="AZ39" s="327">
        <v>98.3</v>
      </c>
      <c r="BA39" s="327">
        <v>103.67541582716962</v>
      </c>
      <c r="BB39" s="327">
        <v>87.7</v>
      </c>
      <c r="BC39" s="327">
        <v>92.634260010807083</v>
      </c>
      <c r="BD39" s="327">
        <v>87.4</v>
      </c>
      <c r="BE39" s="327">
        <v>97.865362272435291</v>
      </c>
      <c r="BF39" s="247"/>
    </row>
    <row r="40" spans="1:58" ht="12.75" customHeight="1">
      <c r="A40" s="333" t="s">
        <v>395</v>
      </c>
      <c r="B40" s="327">
        <v>71.900000000000006</v>
      </c>
      <c r="C40" s="327">
        <v>77.901777453299786</v>
      </c>
      <c r="D40" s="327" t="s">
        <v>227</v>
      </c>
      <c r="E40" s="327">
        <v>51.909146059214095</v>
      </c>
      <c r="F40" s="327">
        <v>71.7</v>
      </c>
      <c r="G40" s="327">
        <v>76.97086705741151</v>
      </c>
      <c r="H40" s="327">
        <v>58.3</v>
      </c>
      <c r="I40" s="327">
        <v>66.120710056196543</v>
      </c>
      <c r="J40" s="327">
        <v>66.766816712324299</v>
      </c>
      <c r="K40" s="327">
        <v>72.767871931602954</v>
      </c>
      <c r="L40" s="327">
        <v>70.099999999999994</v>
      </c>
      <c r="M40" s="327">
        <v>66.563602080859752</v>
      </c>
      <c r="N40" s="327">
        <v>46.9</v>
      </c>
      <c r="O40" s="327">
        <v>51.361627763603117</v>
      </c>
      <c r="P40" s="327">
        <v>65.153614810861768</v>
      </c>
      <c r="Q40" s="327">
        <v>63.622944847190794</v>
      </c>
      <c r="R40" s="327">
        <v>68.599999999999994</v>
      </c>
      <c r="S40" s="327">
        <v>69.792841154033425</v>
      </c>
      <c r="T40" s="327" t="s">
        <v>227</v>
      </c>
      <c r="U40" s="327">
        <v>41.607735467438886</v>
      </c>
      <c r="V40" s="327" t="s">
        <v>227</v>
      </c>
      <c r="W40" s="327">
        <v>48.794781676005051</v>
      </c>
      <c r="X40" s="327">
        <v>48.004413447392814</v>
      </c>
      <c r="Y40" s="327">
        <v>50.646096982093319</v>
      </c>
      <c r="Z40" s="327">
        <v>67.873627306560934</v>
      </c>
      <c r="AA40" s="327">
        <v>70.945435641717779</v>
      </c>
      <c r="AB40" s="327">
        <v>66.440347596639327</v>
      </c>
      <c r="AC40" s="327">
        <v>69.699328536400699</v>
      </c>
      <c r="AD40" s="327">
        <v>105.2</v>
      </c>
      <c r="AE40" s="327">
        <v>99.702462346462326</v>
      </c>
      <c r="AF40" s="327">
        <v>78.379995703789902</v>
      </c>
      <c r="AG40" s="327">
        <v>79.392232224017022</v>
      </c>
      <c r="AH40" s="327">
        <v>524.6</v>
      </c>
      <c r="AI40" s="327">
        <v>470.59297273477989</v>
      </c>
      <c r="AJ40" s="327">
        <v>854.4</v>
      </c>
      <c r="AK40" s="327">
        <v>801.6802318225665</v>
      </c>
      <c r="AL40" s="327" t="s">
        <v>227</v>
      </c>
      <c r="AM40" s="327">
        <v>34.683545831050587</v>
      </c>
      <c r="AN40" s="327" t="s">
        <v>227</v>
      </c>
      <c r="AO40" s="327">
        <v>40.405339459935099</v>
      </c>
      <c r="AP40" s="388">
        <v>33.1</v>
      </c>
      <c r="AQ40" s="327">
        <v>36.235463275807355</v>
      </c>
      <c r="AR40" s="327" t="s">
        <v>227</v>
      </c>
      <c r="AS40" s="327">
        <v>17.837214141531721</v>
      </c>
      <c r="AT40" s="327">
        <v>32.921614738341745</v>
      </c>
      <c r="AU40" s="327">
        <v>35.620287704540708</v>
      </c>
      <c r="AV40" s="327">
        <v>496.6</v>
      </c>
      <c r="AW40" s="327">
        <v>467.28384129541138</v>
      </c>
      <c r="AX40" s="327" t="s">
        <v>227</v>
      </c>
      <c r="AY40" s="327">
        <v>74.651250117301601</v>
      </c>
      <c r="AZ40" s="327" t="s">
        <v>227</v>
      </c>
      <c r="BA40" s="327">
        <v>102.24073575616656</v>
      </c>
      <c r="BB40" s="327">
        <v>82.3</v>
      </c>
      <c r="BC40" s="327">
        <v>89.17949420764441</v>
      </c>
      <c r="BD40" s="327">
        <v>77</v>
      </c>
      <c r="BE40" s="327">
        <v>93.846231783541029</v>
      </c>
      <c r="BF40" s="247"/>
    </row>
    <row r="41" spans="1:58" ht="12.75" customHeight="1">
      <c r="A41" s="333" t="s">
        <v>396</v>
      </c>
      <c r="B41" s="327">
        <v>63.3</v>
      </c>
      <c r="C41" s="327">
        <v>76.147831620981208</v>
      </c>
      <c r="D41" s="327" t="s">
        <v>227</v>
      </c>
      <c r="E41" s="327">
        <v>52.412903197365083</v>
      </c>
      <c r="F41" s="327">
        <v>62.9</v>
      </c>
      <c r="G41" s="327">
        <v>74.306755154928979</v>
      </c>
      <c r="H41" s="327">
        <v>55.7</v>
      </c>
      <c r="I41" s="327">
        <v>65.127093767919064</v>
      </c>
      <c r="J41" s="327">
        <v>59.995737517536242</v>
      </c>
      <c r="K41" s="327">
        <v>71.014831062046738</v>
      </c>
      <c r="L41" s="327">
        <v>60.9</v>
      </c>
      <c r="M41" s="327">
        <v>65.996844537536774</v>
      </c>
      <c r="N41" s="327">
        <v>45.9</v>
      </c>
      <c r="O41" s="327">
        <v>51.062656823486662</v>
      </c>
      <c r="P41" s="327">
        <v>55.613584258975116</v>
      </c>
      <c r="Q41" s="327">
        <v>59.544139859457601</v>
      </c>
      <c r="R41" s="327">
        <v>55.7</v>
      </c>
      <c r="S41" s="327">
        <v>68.00447783952626</v>
      </c>
      <c r="T41" s="327" t="s">
        <v>227</v>
      </c>
      <c r="U41" s="327">
        <v>46.059881103654838</v>
      </c>
      <c r="V41" s="327" t="s">
        <v>227</v>
      </c>
      <c r="W41" s="327">
        <v>47.307438751209808</v>
      </c>
      <c r="X41" s="327">
        <v>45.693303389317528</v>
      </c>
      <c r="Y41" s="327">
        <v>50.868639848807042</v>
      </c>
      <c r="Z41" s="327">
        <v>59.013627170947487</v>
      </c>
      <c r="AA41" s="327">
        <v>69.279721034900177</v>
      </c>
      <c r="AB41" s="327">
        <v>57.616092460245966</v>
      </c>
      <c r="AC41" s="327">
        <v>66.917355899111186</v>
      </c>
      <c r="AD41" s="327">
        <v>104.6</v>
      </c>
      <c r="AE41" s="327">
        <v>98.317151702384578</v>
      </c>
      <c r="AF41" s="327">
        <v>70.664596350714973</v>
      </c>
      <c r="AG41" s="327">
        <v>78.433978744496073</v>
      </c>
      <c r="AH41" s="327">
        <v>474.2</v>
      </c>
      <c r="AI41" s="327">
        <v>454.92327972647973</v>
      </c>
      <c r="AJ41" s="327">
        <v>1015.9</v>
      </c>
      <c r="AK41" s="327">
        <v>810.1107455364214</v>
      </c>
      <c r="AL41" s="327" t="s">
        <v>227</v>
      </c>
      <c r="AM41" s="327">
        <v>35.267617238925695</v>
      </c>
      <c r="AN41" s="327" t="s">
        <v>227</v>
      </c>
      <c r="AO41" s="327">
        <v>41.456818661127571</v>
      </c>
      <c r="AP41" s="388">
        <v>28.1</v>
      </c>
      <c r="AQ41" s="327">
        <v>36.252855664039117</v>
      </c>
      <c r="AR41" s="327" t="s">
        <v>227</v>
      </c>
      <c r="AS41" s="327">
        <v>14.71377845693754</v>
      </c>
      <c r="AT41" s="327">
        <v>27.635592753702991</v>
      </c>
      <c r="AU41" s="327">
        <v>36.029780316718437</v>
      </c>
      <c r="AV41" s="327">
        <v>490.1</v>
      </c>
      <c r="AW41" s="327">
        <v>472.65213788806352</v>
      </c>
      <c r="AX41" s="327" t="s">
        <v>227</v>
      </c>
      <c r="AY41" s="327">
        <v>78.084565241146748</v>
      </c>
      <c r="AZ41" s="327">
        <v>88.6</v>
      </c>
      <c r="BA41" s="327">
        <v>102.55583269183271</v>
      </c>
      <c r="BB41" s="327">
        <v>81.2</v>
      </c>
      <c r="BC41" s="327">
        <v>88.314394537325796</v>
      </c>
      <c r="BD41" s="327">
        <v>72.400000000000006</v>
      </c>
      <c r="BE41" s="327">
        <v>92.381675168841483</v>
      </c>
      <c r="BF41" s="247"/>
    </row>
    <row r="42" spans="1:58" ht="12.75" customHeight="1">
      <c r="A42" s="333" t="s">
        <v>397</v>
      </c>
      <c r="B42" s="327">
        <v>88.1</v>
      </c>
      <c r="C42" s="327">
        <v>83.95879478442906</v>
      </c>
      <c r="D42" s="327" t="s">
        <v>227</v>
      </c>
      <c r="E42" s="327">
        <v>51.667275557059163</v>
      </c>
      <c r="F42" s="327">
        <v>87.8</v>
      </c>
      <c r="G42" s="327">
        <v>87.335931736535059</v>
      </c>
      <c r="H42" s="327" t="s">
        <v>227</v>
      </c>
      <c r="I42" s="327">
        <v>66.427001920568358</v>
      </c>
      <c r="J42" s="327">
        <v>85.742410120486596</v>
      </c>
      <c r="K42" s="327">
        <v>82.437101707654136</v>
      </c>
      <c r="L42" s="327">
        <v>82.5</v>
      </c>
      <c r="M42" s="327">
        <v>78.572381185472338</v>
      </c>
      <c r="N42" s="327" t="s">
        <v>227</v>
      </c>
      <c r="O42" s="327">
        <v>58.123441732790262</v>
      </c>
      <c r="P42" s="327">
        <v>72.585168917442431</v>
      </c>
      <c r="Q42" s="327">
        <v>71.376768199600136</v>
      </c>
      <c r="R42" s="327">
        <v>76</v>
      </c>
      <c r="S42" s="327">
        <v>72.687598928335021</v>
      </c>
      <c r="T42" s="327">
        <v>53.3</v>
      </c>
      <c r="U42" s="327">
        <v>55.343426133679301</v>
      </c>
      <c r="V42" s="327" t="s">
        <v>227</v>
      </c>
      <c r="W42" s="327">
        <v>45.573120911517414</v>
      </c>
      <c r="X42" s="327">
        <v>53.420988187002216</v>
      </c>
      <c r="Y42" s="327">
        <v>56.73741765683846</v>
      </c>
      <c r="Z42" s="327">
        <v>84.504686705892823</v>
      </c>
      <c r="AA42" s="327">
        <v>81.469550063339867</v>
      </c>
      <c r="AB42" s="327">
        <v>80.455774459617516</v>
      </c>
      <c r="AC42" s="327">
        <v>79.066952066251361</v>
      </c>
      <c r="AD42" s="327" t="s">
        <v>227</v>
      </c>
      <c r="AE42" s="327">
        <v>109.52371972189046</v>
      </c>
      <c r="AF42" s="327">
        <v>80.455774459617516</v>
      </c>
      <c r="AG42" s="327">
        <v>79.547415518047089</v>
      </c>
      <c r="AH42" s="327">
        <v>233.5</v>
      </c>
      <c r="AI42" s="327">
        <v>494.27213184702464</v>
      </c>
      <c r="AJ42" s="327" t="s">
        <v>227</v>
      </c>
      <c r="AK42" s="327" t="s">
        <v>227</v>
      </c>
      <c r="AL42" s="327" t="s">
        <v>227</v>
      </c>
      <c r="AM42" s="327">
        <v>32.950583357774242</v>
      </c>
      <c r="AN42" s="327" t="s">
        <v>227</v>
      </c>
      <c r="AO42" s="327">
        <v>42.477087300767607</v>
      </c>
      <c r="AP42" s="388">
        <v>35.5</v>
      </c>
      <c r="AQ42" s="327">
        <v>40.121229199311109</v>
      </c>
      <c r="AR42" s="327" t="s">
        <v>227</v>
      </c>
      <c r="AS42" s="327">
        <v>26.626709533089429</v>
      </c>
      <c r="AT42" s="327">
        <v>35.396144078406124</v>
      </c>
      <c r="AU42" s="327">
        <v>39.845677424303851</v>
      </c>
      <c r="AV42" s="327">
        <v>487.3</v>
      </c>
      <c r="AW42" s="327">
        <v>464.58783179610822</v>
      </c>
      <c r="AX42" s="327" t="s">
        <v>227</v>
      </c>
      <c r="AY42" s="327">
        <v>92.133501838644321</v>
      </c>
      <c r="AZ42" s="327">
        <v>99.2</v>
      </c>
      <c r="BA42" s="327">
        <v>104.99273651396666</v>
      </c>
      <c r="BB42" s="327">
        <v>89.7</v>
      </c>
      <c r="BC42" s="327">
        <v>80.878192826119147</v>
      </c>
      <c r="BD42" s="327">
        <v>81.599999999999994</v>
      </c>
      <c r="BE42" s="327">
        <v>98.871996955116629</v>
      </c>
      <c r="BF42" s="247"/>
    </row>
    <row r="43" spans="1:58">
      <c r="A43" s="333" t="s">
        <v>398</v>
      </c>
      <c r="B43" s="327">
        <v>70.3</v>
      </c>
      <c r="C43" s="327">
        <v>76.934585718361546</v>
      </c>
      <c r="D43" s="327" t="s">
        <v>227</v>
      </c>
      <c r="E43" s="327">
        <v>52.599775161254733</v>
      </c>
      <c r="F43" s="327">
        <v>70</v>
      </c>
      <c r="G43" s="327">
        <v>74.346253306333224</v>
      </c>
      <c r="H43" s="327">
        <v>56</v>
      </c>
      <c r="I43" s="327">
        <v>63.503605152716084</v>
      </c>
      <c r="J43" s="327">
        <v>64.960644619357254</v>
      </c>
      <c r="K43" s="327">
        <v>70.994618518755971</v>
      </c>
      <c r="L43" s="327">
        <v>63.5</v>
      </c>
      <c r="M43" s="327">
        <v>65.885722067056506</v>
      </c>
      <c r="N43" s="327">
        <v>37.700000000000003</v>
      </c>
      <c r="O43" s="327">
        <v>50.673634525835332</v>
      </c>
      <c r="P43" s="327">
        <v>52.174410044790974</v>
      </c>
      <c r="Q43" s="327">
        <v>58.410434335584853</v>
      </c>
      <c r="R43" s="327">
        <v>54.8</v>
      </c>
      <c r="S43" s="327">
        <v>67.297170621129396</v>
      </c>
      <c r="T43" s="327" t="s">
        <v>227</v>
      </c>
      <c r="U43" s="327">
        <v>47.581223960060534</v>
      </c>
      <c r="V43" s="327" t="s">
        <v>227</v>
      </c>
      <c r="W43" s="327">
        <v>49.376089833627333</v>
      </c>
      <c r="X43" s="327">
        <v>39.465345035501265</v>
      </c>
      <c r="Y43" s="327">
        <v>50.650784280605052</v>
      </c>
      <c r="Z43" s="327">
        <v>61.969635359887832</v>
      </c>
      <c r="AA43" s="327">
        <v>68.859859748713177</v>
      </c>
      <c r="AB43" s="327">
        <v>57.751744548444464</v>
      </c>
      <c r="AC43" s="327">
        <v>64.425064076060465</v>
      </c>
      <c r="AD43" s="327">
        <v>101.9</v>
      </c>
      <c r="AE43" s="327">
        <v>98.203665321341433</v>
      </c>
      <c r="AF43" s="327">
        <v>67.307419877394153</v>
      </c>
      <c r="AG43" s="327">
        <v>75.313218229502766</v>
      </c>
      <c r="AH43" s="327">
        <v>492</v>
      </c>
      <c r="AI43" s="327">
        <v>453.15502379787949</v>
      </c>
      <c r="AJ43" s="327">
        <v>821.1</v>
      </c>
      <c r="AK43" s="327">
        <v>789.67343869310139</v>
      </c>
      <c r="AL43" s="327" t="s">
        <v>227</v>
      </c>
      <c r="AM43" s="327">
        <v>37.538002230567578</v>
      </c>
      <c r="AN43" s="327" t="s">
        <v>227</v>
      </c>
      <c r="AO43" s="327">
        <v>41.959531558417289</v>
      </c>
      <c r="AP43" s="388" t="s">
        <v>227</v>
      </c>
      <c r="AQ43" s="327">
        <v>36.382988687561316</v>
      </c>
      <c r="AR43" s="327" t="s">
        <v>227</v>
      </c>
      <c r="AS43" s="327">
        <v>19.854433555410068</v>
      </c>
      <c r="AT43" s="327">
        <v>36.000792586269966</v>
      </c>
      <c r="AU43" s="327">
        <v>35.797673985678024</v>
      </c>
      <c r="AV43" s="327">
        <v>525.9</v>
      </c>
      <c r="AW43" s="327">
        <v>477.26569910393721</v>
      </c>
      <c r="AX43" s="327" t="s">
        <v>227</v>
      </c>
      <c r="AY43" s="327">
        <v>83.969305677276623</v>
      </c>
      <c r="AZ43" s="327">
        <v>98.3</v>
      </c>
      <c r="BA43" s="327">
        <v>107.91015988655114</v>
      </c>
      <c r="BB43" s="327">
        <v>84.4</v>
      </c>
      <c r="BC43" s="327">
        <v>88.368849222290436</v>
      </c>
      <c r="BD43" s="327">
        <v>71.400000000000006</v>
      </c>
      <c r="BE43" s="327">
        <v>93.004706829824102</v>
      </c>
      <c r="BF43" s="247"/>
    </row>
    <row r="44" spans="1:58">
      <c r="A44" s="333" t="s">
        <v>399</v>
      </c>
      <c r="B44" s="327">
        <v>95.6</v>
      </c>
      <c r="C44" s="327">
        <v>90.284037069756749</v>
      </c>
      <c r="D44" s="327" t="s">
        <v>227</v>
      </c>
      <c r="E44" s="327">
        <v>46.807844712850887</v>
      </c>
      <c r="F44" s="327">
        <v>95.5</v>
      </c>
      <c r="G44" s="327">
        <v>89.99722127621834</v>
      </c>
      <c r="H44" s="327" t="s">
        <v>227</v>
      </c>
      <c r="I44" s="327">
        <v>66.024149283329223</v>
      </c>
      <c r="J44" s="327">
        <v>94.353562154707859</v>
      </c>
      <c r="K44" s="327">
        <v>87.887441099756089</v>
      </c>
      <c r="L44" s="327">
        <v>78.7</v>
      </c>
      <c r="M44" s="327">
        <v>80.97884570007075</v>
      </c>
      <c r="N44" s="327" t="s">
        <v>227</v>
      </c>
      <c r="O44" s="327">
        <v>55.505976272407977</v>
      </c>
      <c r="P44" s="327">
        <v>77.019934716717174</v>
      </c>
      <c r="Q44" s="327">
        <v>70.700732610006185</v>
      </c>
      <c r="R44" s="327">
        <v>72.3</v>
      </c>
      <c r="S44" s="327">
        <v>68.042092061412333</v>
      </c>
      <c r="T44" s="327" t="s">
        <v>227</v>
      </c>
      <c r="U44" s="327">
        <v>53.244897018250498</v>
      </c>
      <c r="V44" s="327" t="s">
        <v>227</v>
      </c>
      <c r="W44" s="327">
        <v>47.793300732434489</v>
      </c>
      <c r="X44" s="327">
        <v>65.536100302637266</v>
      </c>
      <c r="Y44" s="327">
        <v>54.172303459684827</v>
      </c>
      <c r="Z44" s="327">
        <v>89.464041655138544</v>
      </c>
      <c r="AA44" s="327">
        <v>84.135325270830265</v>
      </c>
      <c r="AB44" s="327">
        <v>88.36556915998959</v>
      </c>
      <c r="AC44" s="327">
        <v>79.901059308862457</v>
      </c>
      <c r="AD44" s="327" t="s">
        <v>227</v>
      </c>
      <c r="AE44" s="327">
        <v>102.08757807125706</v>
      </c>
      <c r="AF44" s="327">
        <v>88.389793730468384</v>
      </c>
      <c r="AG44" s="327">
        <v>80.481248146029841</v>
      </c>
      <c r="AH44" s="327">
        <v>479.5</v>
      </c>
      <c r="AI44" s="327">
        <v>466.56635635987686</v>
      </c>
      <c r="AJ44" s="327">
        <v>1053</v>
      </c>
      <c r="AK44" s="327">
        <v>789.40141954515263</v>
      </c>
      <c r="AL44" s="327" t="s">
        <v>227</v>
      </c>
      <c r="AM44" s="327">
        <v>36.13346677668882</v>
      </c>
      <c r="AN44" s="327" t="s">
        <v>227</v>
      </c>
      <c r="AO44" s="327">
        <v>42.389779972085016</v>
      </c>
      <c r="AP44" s="388" t="s">
        <v>227</v>
      </c>
      <c r="AQ44" s="327">
        <v>41.69107680706594</v>
      </c>
      <c r="AR44" s="327" t="s">
        <v>227</v>
      </c>
      <c r="AS44" s="327">
        <v>25.153379925937184</v>
      </c>
      <c r="AT44" s="327">
        <v>38.09556232842661</v>
      </c>
      <c r="AU44" s="327">
        <v>41.287376843796515</v>
      </c>
      <c r="AV44" s="327">
        <v>490.7</v>
      </c>
      <c r="AW44" s="327">
        <v>466.48975804990158</v>
      </c>
      <c r="AX44" s="327" t="s">
        <v>227</v>
      </c>
      <c r="AY44" s="327">
        <v>93.326523251743026</v>
      </c>
      <c r="AZ44" s="327" t="s">
        <v>227</v>
      </c>
      <c r="BA44" s="327">
        <v>108.05809377149603</v>
      </c>
      <c r="BB44" s="327">
        <v>105.7</v>
      </c>
      <c r="BC44" s="327">
        <v>98.901555175291335</v>
      </c>
      <c r="BD44" s="327">
        <v>66.900000000000006</v>
      </c>
      <c r="BE44" s="327">
        <v>99.284731022180608</v>
      </c>
      <c r="BF44" s="247"/>
    </row>
    <row r="45" spans="1:58">
      <c r="A45" s="333" t="s">
        <v>400</v>
      </c>
      <c r="B45" s="327">
        <v>75.400000000000006</v>
      </c>
      <c r="C45" s="327">
        <v>79.152175606250211</v>
      </c>
      <c r="D45" s="327" t="s">
        <v>227</v>
      </c>
      <c r="E45" s="327">
        <v>52.536760232397803</v>
      </c>
      <c r="F45" s="327">
        <v>75</v>
      </c>
      <c r="G45" s="327">
        <v>76.90797163552574</v>
      </c>
      <c r="H45" s="327">
        <v>65.2</v>
      </c>
      <c r="I45" s="327">
        <v>68.061007523025111</v>
      </c>
      <c r="J45" s="327">
        <v>69.89062019497662</v>
      </c>
      <c r="K45" s="327">
        <v>73.5400079531573</v>
      </c>
      <c r="L45" s="327">
        <v>67.2</v>
      </c>
      <c r="M45" s="327">
        <v>66.829723802019899</v>
      </c>
      <c r="N45" s="327">
        <v>50</v>
      </c>
      <c r="O45" s="327">
        <v>52.252358320551167</v>
      </c>
      <c r="P45" s="327">
        <v>64.365545237125502</v>
      </c>
      <c r="Q45" s="327">
        <v>64.462795558990067</v>
      </c>
      <c r="R45" s="327">
        <v>54.6</v>
      </c>
      <c r="S45" s="327">
        <v>67.032495906098447</v>
      </c>
      <c r="T45" s="327" t="s">
        <v>227</v>
      </c>
      <c r="U45" s="327">
        <v>46.798442317281364</v>
      </c>
      <c r="V45" s="327" t="s">
        <v>227</v>
      </c>
      <c r="W45" s="327">
        <v>50.613242962878957</v>
      </c>
      <c r="X45" s="327">
        <v>50.649519278422041</v>
      </c>
      <c r="Y45" s="327">
        <v>51.459078460264408</v>
      </c>
      <c r="Z45" s="327">
        <v>66.832995829096106</v>
      </c>
      <c r="AA45" s="327">
        <v>70.728921795341094</v>
      </c>
      <c r="AB45" s="327">
        <v>65.924481057665815</v>
      </c>
      <c r="AC45" s="327">
        <v>69.438630931015879</v>
      </c>
      <c r="AD45" s="327">
        <v>97.9</v>
      </c>
      <c r="AE45" s="327">
        <v>95.064826071602894</v>
      </c>
      <c r="AF45" s="327">
        <v>73.255091916478065</v>
      </c>
      <c r="AG45" s="327">
        <v>73.275918096794854</v>
      </c>
      <c r="AH45" s="327">
        <v>611</v>
      </c>
      <c r="AI45" s="327">
        <v>459.32622452499226</v>
      </c>
      <c r="AJ45" s="327">
        <v>804.7</v>
      </c>
      <c r="AK45" s="327">
        <v>758.91589609098116</v>
      </c>
      <c r="AL45" s="327" t="s">
        <v>227</v>
      </c>
      <c r="AM45" s="327">
        <v>29.669396622508689</v>
      </c>
      <c r="AN45" s="327" t="s">
        <v>227</v>
      </c>
      <c r="AO45" s="327">
        <v>43.518559789205483</v>
      </c>
      <c r="AP45" s="388">
        <v>32.6</v>
      </c>
      <c r="AQ45" s="327">
        <v>37.164051211880334</v>
      </c>
      <c r="AR45" s="327" t="s">
        <v>227</v>
      </c>
      <c r="AS45" s="327">
        <v>17.317954805906457</v>
      </c>
      <c r="AT45" s="327">
        <v>31.44557019106983</v>
      </c>
      <c r="AU45" s="327">
        <v>36.710391288972509</v>
      </c>
      <c r="AV45" s="327">
        <v>500.1</v>
      </c>
      <c r="AW45" s="327">
        <v>480.921986310482</v>
      </c>
      <c r="AX45" s="327" t="s">
        <v>227</v>
      </c>
      <c r="AY45" s="327">
        <v>79.036226401491518</v>
      </c>
      <c r="AZ45" s="327" t="s">
        <v>227</v>
      </c>
      <c r="BA45" s="327">
        <v>98.271012811104612</v>
      </c>
      <c r="BB45" s="327">
        <v>71.599999999999994</v>
      </c>
      <c r="BC45" s="327">
        <v>87.478531947521631</v>
      </c>
      <c r="BD45" s="327">
        <v>100.8</v>
      </c>
      <c r="BE45" s="327">
        <v>98.663317490441244</v>
      </c>
      <c r="BF45" s="247"/>
    </row>
    <row r="46" spans="1:58">
      <c r="A46" s="333" t="s">
        <v>401</v>
      </c>
      <c r="B46" s="327">
        <v>80.7</v>
      </c>
      <c r="C46" s="327">
        <v>83.693579152764144</v>
      </c>
      <c r="D46" s="327" t="s">
        <v>227</v>
      </c>
      <c r="E46" s="327">
        <v>55.245778687181797</v>
      </c>
      <c r="F46" s="327">
        <v>80.3</v>
      </c>
      <c r="G46" s="327">
        <v>82.721148644680682</v>
      </c>
      <c r="H46" s="327">
        <v>60.4</v>
      </c>
      <c r="I46" s="327">
        <v>68.716374636862966</v>
      </c>
      <c r="J46" s="327">
        <v>76.735721125157866</v>
      </c>
      <c r="K46" s="327">
        <v>80.479057957211992</v>
      </c>
      <c r="L46" s="327">
        <v>76.900000000000006</v>
      </c>
      <c r="M46" s="327">
        <v>71.928576805100974</v>
      </c>
      <c r="N46" s="327">
        <v>41.6</v>
      </c>
      <c r="O46" s="327">
        <v>52.549454929930583</v>
      </c>
      <c r="P46" s="327">
        <v>75.524612214706167</v>
      </c>
      <c r="Q46" s="327">
        <v>70.032186088294665</v>
      </c>
      <c r="R46" s="327">
        <v>62.6</v>
      </c>
      <c r="S46" s="327">
        <v>70.3133237027386</v>
      </c>
      <c r="T46" s="327">
        <v>51.6</v>
      </c>
      <c r="U46" s="327">
        <v>52.978905063418189</v>
      </c>
      <c r="V46" s="327" t="s">
        <v>227</v>
      </c>
      <c r="W46" s="327">
        <v>46.660816479747488</v>
      </c>
      <c r="X46" s="327">
        <v>47.880550955893426</v>
      </c>
      <c r="Y46" s="327">
        <v>52.784549415576585</v>
      </c>
      <c r="Z46" s="327">
        <v>73.16024238519995</v>
      </c>
      <c r="AA46" s="327">
        <v>75.698928099568491</v>
      </c>
      <c r="AB46" s="327">
        <v>72.402021194869036</v>
      </c>
      <c r="AC46" s="327">
        <v>74.496365641833179</v>
      </c>
      <c r="AD46" s="327">
        <v>105.4</v>
      </c>
      <c r="AE46" s="327">
        <v>100.69550836483208</v>
      </c>
      <c r="AF46" s="327">
        <v>78.167691242198316</v>
      </c>
      <c r="AG46" s="327">
        <v>80.070775525435209</v>
      </c>
      <c r="AH46" s="327">
        <v>487.8</v>
      </c>
      <c r="AI46" s="327">
        <v>446.3388040582235</v>
      </c>
      <c r="AJ46" s="327">
        <v>866.1</v>
      </c>
      <c r="AK46" s="327">
        <v>789.81007448481989</v>
      </c>
      <c r="AL46" s="327" t="s">
        <v>227</v>
      </c>
      <c r="AM46" s="327">
        <v>39.93034553896188</v>
      </c>
      <c r="AN46" s="327">
        <v>57.3</v>
      </c>
      <c r="AO46" s="327">
        <v>42.367012046306584</v>
      </c>
      <c r="AP46" s="388">
        <v>36.4</v>
      </c>
      <c r="AQ46" s="327">
        <v>40.6944012177077</v>
      </c>
      <c r="AR46" s="327">
        <v>15</v>
      </c>
      <c r="AS46" s="327">
        <v>22.127877725860909</v>
      </c>
      <c r="AT46" s="327">
        <v>36.170041587780638</v>
      </c>
      <c r="AU46" s="327">
        <v>40.653112425628791</v>
      </c>
      <c r="AV46" s="327">
        <v>536.70000000000005</v>
      </c>
      <c r="AW46" s="327">
        <v>480.12556896394648</v>
      </c>
      <c r="AX46" s="327" t="s">
        <v>227</v>
      </c>
      <c r="AY46" s="327">
        <v>86.128538450923969</v>
      </c>
      <c r="AZ46" s="327">
        <v>84.4</v>
      </c>
      <c r="BA46" s="327">
        <v>105.65837961676927</v>
      </c>
      <c r="BB46" s="327">
        <v>91.8</v>
      </c>
      <c r="BC46" s="327">
        <v>85.126738675386207</v>
      </c>
      <c r="BD46" s="327">
        <v>69.8</v>
      </c>
      <c r="BE46" s="327">
        <v>91.785157670486257</v>
      </c>
      <c r="BF46" s="247"/>
    </row>
    <row r="47" spans="1:58">
      <c r="A47" s="333" t="s">
        <v>402</v>
      </c>
      <c r="B47" s="327">
        <v>77.8</v>
      </c>
      <c r="C47" s="327">
        <v>81.851810148362233</v>
      </c>
      <c r="D47" s="327" t="s">
        <v>227</v>
      </c>
      <c r="E47" s="327">
        <v>48.871000643619396</v>
      </c>
      <c r="F47" s="327">
        <v>77.7</v>
      </c>
      <c r="G47" s="327">
        <v>80.271942627608681</v>
      </c>
      <c r="H47" s="327">
        <v>61.9</v>
      </c>
      <c r="I47" s="327">
        <v>67.123516416011412</v>
      </c>
      <c r="J47" s="327">
        <v>72.440159313224328</v>
      </c>
      <c r="K47" s="327">
        <v>76.882082762439538</v>
      </c>
      <c r="L47" s="327">
        <v>64.599999999999994</v>
      </c>
      <c r="M47" s="327">
        <v>69.746486877105539</v>
      </c>
      <c r="N47" s="327" t="s">
        <v>227</v>
      </c>
      <c r="O47" s="327">
        <v>53.624572111670808</v>
      </c>
      <c r="P47" s="327">
        <v>63.593364822699925</v>
      </c>
      <c r="Q47" s="327">
        <v>68.536491227075174</v>
      </c>
      <c r="R47" s="327">
        <v>63</v>
      </c>
      <c r="S47" s="327">
        <v>70.566039964676975</v>
      </c>
      <c r="T47" s="327" t="s">
        <v>227</v>
      </c>
      <c r="U47" s="327">
        <v>46.54345670234985</v>
      </c>
      <c r="V47" s="327" t="s">
        <v>227</v>
      </c>
      <c r="W47" s="327">
        <v>40.687444397436792</v>
      </c>
      <c r="X47" s="327">
        <v>55.732059463120748</v>
      </c>
      <c r="Y47" s="327">
        <v>51.582121004220987</v>
      </c>
      <c r="Z47" s="327">
        <v>68.636514889918161</v>
      </c>
      <c r="AA47" s="327">
        <v>74.400345033740933</v>
      </c>
      <c r="AB47" s="327">
        <v>68.173830238681603</v>
      </c>
      <c r="AC47" s="327">
        <v>73.809310700242307</v>
      </c>
      <c r="AD47" s="327">
        <v>99.4</v>
      </c>
      <c r="AE47" s="327">
        <v>98.984885299439824</v>
      </c>
      <c r="AF47" s="327">
        <v>76.403696482187598</v>
      </c>
      <c r="AG47" s="327">
        <v>82.494971228118217</v>
      </c>
      <c r="AH47" s="327">
        <v>584.79999999999995</v>
      </c>
      <c r="AI47" s="327">
        <v>470.35754240496158</v>
      </c>
      <c r="AJ47" s="327">
        <v>686</v>
      </c>
      <c r="AK47" s="327">
        <v>761.32135901123854</v>
      </c>
      <c r="AL47" s="327" t="s">
        <v>227</v>
      </c>
      <c r="AM47" s="327">
        <v>57.534246575342465</v>
      </c>
      <c r="AN47" s="327" t="s">
        <v>227</v>
      </c>
      <c r="AO47" s="327">
        <v>44.394310821362552</v>
      </c>
      <c r="AP47" s="388" t="s">
        <v>227</v>
      </c>
      <c r="AQ47" s="327">
        <v>38.082414130432412</v>
      </c>
      <c r="AR47" s="327" t="s">
        <v>227</v>
      </c>
      <c r="AS47" s="327">
        <v>18.004744944895339</v>
      </c>
      <c r="AT47" s="327">
        <v>31.426570177057062</v>
      </c>
      <c r="AU47" s="327">
        <v>37.891420671493172</v>
      </c>
      <c r="AV47" s="327">
        <v>533.5</v>
      </c>
      <c r="AW47" s="327">
        <v>467.32450549768004</v>
      </c>
      <c r="AX47" s="327" t="s">
        <v>227</v>
      </c>
      <c r="AY47" s="327">
        <v>83.679890125490417</v>
      </c>
      <c r="AZ47" s="327">
        <v>83</v>
      </c>
      <c r="BA47" s="327">
        <v>99.142133938984884</v>
      </c>
      <c r="BB47" s="327">
        <v>74</v>
      </c>
      <c r="BC47" s="327">
        <v>84.896404849547466</v>
      </c>
      <c r="BD47" s="327">
        <v>82.6</v>
      </c>
      <c r="BE47" s="327">
        <v>93.844019343876639</v>
      </c>
      <c r="BF47" s="247"/>
    </row>
    <row r="48" spans="1:58" ht="12.75" customHeight="1">
      <c r="A48" s="333" t="s">
        <v>403</v>
      </c>
      <c r="B48" s="327">
        <v>84.6</v>
      </c>
      <c r="C48" s="327">
        <v>83.791415852688345</v>
      </c>
      <c r="D48" s="327" t="s">
        <v>227</v>
      </c>
      <c r="E48" s="327">
        <v>53.792398918899394</v>
      </c>
      <c r="F48" s="327">
        <v>78.099999999999994</v>
      </c>
      <c r="G48" s="327">
        <v>83.793061897439856</v>
      </c>
      <c r="H48" s="327" t="s">
        <v>227</v>
      </c>
      <c r="I48" s="327">
        <v>74.103964547320629</v>
      </c>
      <c r="J48" s="327">
        <v>76.660290586463717</v>
      </c>
      <c r="K48" s="327">
        <v>81.915936640285565</v>
      </c>
      <c r="L48" s="327" t="s">
        <v>227</v>
      </c>
      <c r="M48" s="327">
        <v>80.093563756386317</v>
      </c>
      <c r="N48" s="327" t="s">
        <v>227</v>
      </c>
      <c r="O48" s="327">
        <v>54.102615512647006</v>
      </c>
      <c r="P48" s="327">
        <v>73.739143235683784</v>
      </c>
      <c r="Q48" s="327">
        <v>62.02277042768339</v>
      </c>
      <c r="R48" s="327" t="s">
        <v>227</v>
      </c>
      <c r="S48" s="327">
        <v>64.697245720218845</v>
      </c>
      <c r="T48" s="327" t="s">
        <v>227</v>
      </c>
      <c r="U48" s="327">
        <v>66.95530812095069</v>
      </c>
      <c r="V48" s="327" t="s">
        <v>227</v>
      </c>
      <c r="W48" s="327">
        <v>35.215075339055616</v>
      </c>
      <c r="X48" s="327">
        <v>54.849631170796293</v>
      </c>
      <c r="Y48" s="327">
        <v>54.714308546042297</v>
      </c>
      <c r="Z48" s="327">
        <v>76.158509514551213</v>
      </c>
      <c r="AA48" s="327">
        <v>82.330567734307792</v>
      </c>
      <c r="AB48" s="327">
        <v>73.189669938731129</v>
      </c>
      <c r="AC48" s="327">
        <v>79.066592440118526</v>
      </c>
      <c r="AD48" s="327" t="s">
        <v>227</v>
      </c>
      <c r="AE48" s="327">
        <v>110.7878540052033</v>
      </c>
      <c r="AF48" s="327">
        <v>73.189669938731129</v>
      </c>
      <c r="AG48" s="327">
        <v>79.300325288769457</v>
      </c>
      <c r="AH48" s="327">
        <v>479.5</v>
      </c>
      <c r="AI48" s="327">
        <v>494.32408252350575</v>
      </c>
      <c r="AJ48" s="327" t="s">
        <v>227</v>
      </c>
      <c r="AK48" s="327" t="s">
        <v>227</v>
      </c>
      <c r="AL48" s="327" t="s">
        <v>227</v>
      </c>
      <c r="AM48" s="327">
        <v>38.945517500575335</v>
      </c>
      <c r="AN48" s="327" t="s">
        <v>227</v>
      </c>
      <c r="AO48" s="327">
        <v>47.489394239575553</v>
      </c>
      <c r="AP48" s="388" t="s">
        <v>227</v>
      </c>
      <c r="AQ48" s="327">
        <v>41.258533670451754</v>
      </c>
      <c r="AR48" s="327" t="s">
        <v>227</v>
      </c>
      <c r="AS48" s="327">
        <v>27.658832177337668</v>
      </c>
      <c r="AT48" s="327">
        <v>40.703205791106519</v>
      </c>
      <c r="AU48" s="327">
        <v>39.075148139146826</v>
      </c>
      <c r="AV48" s="327">
        <v>441.2</v>
      </c>
      <c r="AW48" s="327">
        <v>458.37926337803566</v>
      </c>
      <c r="AX48" s="327" t="s">
        <v>227</v>
      </c>
      <c r="AY48" s="327">
        <v>91.925948770606212</v>
      </c>
      <c r="AZ48" s="327">
        <v>118.4</v>
      </c>
      <c r="BA48" s="327">
        <v>106.27958078301329</v>
      </c>
      <c r="BB48" s="327">
        <v>86.8</v>
      </c>
      <c r="BC48" s="327">
        <v>87.044184416279037</v>
      </c>
      <c r="BD48" s="327">
        <v>102.4</v>
      </c>
      <c r="BE48" s="327">
        <v>100.26576513447355</v>
      </c>
      <c r="BF48" s="247"/>
    </row>
    <row r="49" spans="1:58">
      <c r="A49" s="333" t="s">
        <v>404</v>
      </c>
      <c r="B49" s="327">
        <v>82.3</v>
      </c>
      <c r="C49" s="327">
        <v>79.852204479539452</v>
      </c>
      <c r="D49" s="327" t="s">
        <v>227</v>
      </c>
      <c r="E49" s="327">
        <v>51.735452975743577</v>
      </c>
      <c r="F49" s="327">
        <v>81</v>
      </c>
      <c r="G49" s="327">
        <v>83.202135019652076</v>
      </c>
      <c r="H49" s="327">
        <v>56.1</v>
      </c>
      <c r="I49" s="327">
        <v>64.757956974782331</v>
      </c>
      <c r="J49" s="327">
        <v>77.228028721695893</v>
      </c>
      <c r="K49" s="327">
        <v>76.808518645383003</v>
      </c>
      <c r="L49" s="327">
        <v>76.3</v>
      </c>
      <c r="M49" s="327">
        <v>72.7770764982141</v>
      </c>
      <c r="N49" s="327">
        <v>58.3</v>
      </c>
      <c r="O49" s="327">
        <v>52.894894458228478</v>
      </c>
      <c r="P49" s="327">
        <v>72.880523433299629</v>
      </c>
      <c r="Q49" s="327">
        <v>65.951162856064485</v>
      </c>
      <c r="R49" s="327">
        <v>59.5</v>
      </c>
      <c r="S49" s="327">
        <v>64.055781124325847</v>
      </c>
      <c r="T49" s="327">
        <v>58.7</v>
      </c>
      <c r="U49" s="327">
        <v>49.18875307887992</v>
      </c>
      <c r="V49" s="327" t="s">
        <v>227</v>
      </c>
      <c r="W49" s="327">
        <v>46.071586949439755</v>
      </c>
      <c r="X49" s="327">
        <v>52.746353809796823</v>
      </c>
      <c r="Y49" s="327">
        <v>50.892940620477539</v>
      </c>
      <c r="Z49" s="327">
        <v>73.998622279246376</v>
      </c>
      <c r="AA49" s="327">
        <v>74.410792748409477</v>
      </c>
      <c r="AB49" s="327">
        <v>71.777059254311027</v>
      </c>
      <c r="AC49" s="327">
        <v>70.066201616127799</v>
      </c>
      <c r="AD49" s="327" t="s">
        <v>227</v>
      </c>
      <c r="AE49" s="327">
        <v>100.84087634708074</v>
      </c>
      <c r="AF49" s="327">
        <v>71.777059254311027</v>
      </c>
      <c r="AG49" s="327">
        <v>70.152914147092716</v>
      </c>
      <c r="AH49" s="327">
        <v>323.5</v>
      </c>
      <c r="AI49" s="327">
        <v>482.54393462321309</v>
      </c>
      <c r="AJ49" s="327">
        <v>821.1</v>
      </c>
      <c r="AK49" s="327">
        <v>812.91222632278266</v>
      </c>
      <c r="AL49" s="327" t="s">
        <v>227</v>
      </c>
      <c r="AM49" s="327">
        <v>24.996855116561406</v>
      </c>
      <c r="AN49" s="327" t="s">
        <v>227</v>
      </c>
      <c r="AO49" s="327">
        <v>44.219968275469867</v>
      </c>
      <c r="AP49" s="388">
        <v>37.299999999999997</v>
      </c>
      <c r="AQ49" s="327">
        <v>41.509502167754249</v>
      </c>
      <c r="AR49" s="327" t="s">
        <v>227</v>
      </c>
      <c r="AS49" s="327">
        <v>23.223160736402601</v>
      </c>
      <c r="AT49" s="327">
        <v>37.278850933273915</v>
      </c>
      <c r="AU49" s="327">
        <v>40.22924689714128</v>
      </c>
      <c r="AV49" s="327">
        <v>445.1</v>
      </c>
      <c r="AW49" s="327">
        <v>450.09968261506651</v>
      </c>
      <c r="AX49" s="327" t="s">
        <v>227</v>
      </c>
      <c r="AY49" s="327">
        <v>62.970688287682009</v>
      </c>
      <c r="AZ49" s="327">
        <v>135.4</v>
      </c>
      <c r="BA49" s="327">
        <v>105.85342670208375</v>
      </c>
      <c r="BB49" s="327">
        <v>84.1</v>
      </c>
      <c r="BC49" s="327">
        <v>94.513393732667708</v>
      </c>
      <c r="BD49" s="327">
        <v>82.6</v>
      </c>
      <c r="BE49" s="327">
        <v>96.601482776689949</v>
      </c>
      <c r="BF49" s="247"/>
    </row>
    <row r="50" spans="1:58">
      <c r="A50" s="333"/>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88"/>
      <c r="AQ50" s="327"/>
      <c r="AR50" s="327"/>
      <c r="AS50" s="327"/>
      <c r="AT50" s="327"/>
      <c r="AU50" s="327"/>
      <c r="AV50" s="327"/>
      <c r="AW50" s="327"/>
      <c r="AX50" s="327"/>
      <c r="AY50" s="327"/>
      <c r="AZ50" s="327"/>
      <c r="BA50" s="327"/>
      <c r="BB50" s="327"/>
      <c r="BC50" s="327"/>
      <c r="BD50" s="327"/>
      <c r="BE50" s="327"/>
      <c r="BF50" s="247"/>
    </row>
    <row r="51" spans="1:58">
      <c r="A51" s="333" t="s">
        <v>405</v>
      </c>
      <c r="B51" s="327">
        <v>84.4</v>
      </c>
      <c r="C51" s="327">
        <v>84.939233435507091</v>
      </c>
      <c r="D51" s="327">
        <v>58.4</v>
      </c>
      <c r="E51" s="327">
        <v>64.459504650972548</v>
      </c>
      <c r="F51" s="327">
        <v>84.1</v>
      </c>
      <c r="G51" s="327">
        <v>83.404095148999673</v>
      </c>
      <c r="H51" s="327">
        <v>65.900000000000006</v>
      </c>
      <c r="I51" s="327">
        <v>68.461486183614724</v>
      </c>
      <c r="J51" s="327">
        <v>82.991342300463771</v>
      </c>
      <c r="K51" s="327">
        <v>82.921237060804103</v>
      </c>
      <c r="L51" s="327">
        <v>81.2</v>
      </c>
      <c r="M51" s="327">
        <v>79.239112027098656</v>
      </c>
      <c r="N51" s="327">
        <v>58.9</v>
      </c>
      <c r="O51" s="327">
        <v>61.888861535167386</v>
      </c>
      <c r="P51" s="327">
        <v>75.501100759853458</v>
      </c>
      <c r="Q51" s="327">
        <v>74.649623127032456</v>
      </c>
      <c r="R51" s="327">
        <v>72.900000000000006</v>
      </c>
      <c r="S51" s="327">
        <v>72.023346660251875</v>
      </c>
      <c r="T51" s="327">
        <v>57.9</v>
      </c>
      <c r="U51" s="327">
        <v>55.526093877884968</v>
      </c>
      <c r="V51" s="327" t="s">
        <v>227</v>
      </c>
      <c r="W51" s="327">
        <v>54.015480849818459</v>
      </c>
      <c r="X51" s="327">
        <v>58.615554891578249</v>
      </c>
      <c r="Y51" s="327">
        <v>61.928053900684745</v>
      </c>
      <c r="Z51" s="327">
        <v>82.714238550022813</v>
      </c>
      <c r="AA51" s="327">
        <v>82.536855705974048</v>
      </c>
      <c r="AB51" s="327">
        <v>81.014545309924131</v>
      </c>
      <c r="AC51" s="327">
        <v>80.776366838455658</v>
      </c>
      <c r="AD51" s="327">
        <v>105</v>
      </c>
      <c r="AE51" s="327">
        <v>100.34090773378655</v>
      </c>
      <c r="AF51" s="327">
        <v>81.230283807651119</v>
      </c>
      <c r="AG51" s="327">
        <v>80.894758114286262</v>
      </c>
      <c r="AH51" s="327">
        <v>450.9</v>
      </c>
      <c r="AI51" s="327">
        <v>466.06209658040461</v>
      </c>
      <c r="AJ51" s="327">
        <v>830.5</v>
      </c>
      <c r="AK51" s="327">
        <v>743.11572787877628</v>
      </c>
      <c r="AL51" s="327">
        <v>30.4</v>
      </c>
      <c r="AM51" s="327">
        <v>38.137640277624989</v>
      </c>
      <c r="AN51" s="327">
        <v>45.5</v>
      </c>
      <c r="AO51" s="327">
        <v>46.275130023665533</v>
      </c>
      <c r="AP51" s="388">
        <v>31.5</v>
      </c>
      <c r="AQ51" s="327">
        <v>39.143299560673</v>
      </c>
      <c r="AR51" s="327">
        <v>7.7</v>
      </c>
      <c r="AS51" s="327">
        <v>21.428463172969138</v>
      </c>
      <c r="AT51" s="327">
        <v>31.447485120053695</v>
      </c>
      <c r="AU51" s="327">
        <v>39.089529921597659</v>
      </c>
      <c r="AV51" s="327">
        <v>524.70000000000005</v>
      </c>
      <c r="AW51" s="327">
        <v>518.66321995615465</v>
      </c>
      <c r="AX51" s="327" t="s">
        <v>227</v>
      </c>
      <c r="AY51" s="327">
        <v>79.028447371726017</v>
      </c>
      <c r="AZ51" s="327">
        <v>66.7</v>
      </c>
      <c r="BA51" s="327">
        <v>96.106255220916808</v>
      </c>
      <c r="BB51" s="327">
        <v>69.7</v>
      </c>
      <c r="BC51" s="327">
        <v>86.071691566273188</v>
      </c>
      <c r="BD51" s="327">
        <v>65.099999999999994</v>
      </c>
      <c r="BE51" s="327">
        <v>84.3108633706251</v>
      </c>
      <c r="BF51" s="247"/>
    </row>
    <row r="52" spans="1:58">
      <c r="A52" s="333" t="s">
        <v>406</v>
      </c>
      <c r="B52" s="327">
        <v>84.8</v>
      </c>
      <c r="C52" s="327">
        <v>86.686709532996076</v>
      </c>
      <c r="D52" s="327">
        <v>61.8</v>
      </c>
      <c r="E52" s="327">
        <v>66.428963647252004</v>
      </c>
      <c r="F52" s="327">
        <v>84.6</v>
      </c>
      <c r="G52" s="327">
        <v>84.621312227135562</v>
      </c>
      <c r="H52" s="327">
        <v>60</v>
      </c>
      <c r="I52" s="327">
        <v>67.684448804030566</v>
      </c>
      <c r="J52" s="327">
        <v>80.189804348085275</v>
      </c>
      <c r="K52" s="327">
        <v>82.294727688734909</v>
      </c>
      <c r="L52" s="327">
        <v>75.7</v>
      </c>
      <c r="M52" s="327">
        <v>74.455830527627938</v>
      </c>
      <c r="N52" s="327">
        <v>54.5</v>
      </c>
      <c r="O52" s="327">
        <v>58.489933989716732</v>
      </c>
      <c r="P52" s="327">
        <v>72.44521791367616</v>
      </c>
      <c r="Q52" s="327">
        <v>72.098694346257275</v>
      </c>
      <c r="R52" s="327">
        <v>61</v>
      </c>
      <c r="S52" s="327">
        <v>69.227803689640055</v>
      </c>
      <c r="T52" s="327">
        <v>47.6</v>
      </c>
      <c r="U52" s="327">
        <v>52.757442885941387</v>
      </c>
      <c r="V52" s="327" t="s">
        <v>227</v>
      </c>
      <c r="W52" s="327">
        <v>52.730988169213106</v>
      </c>
      <c r="X52" s="327">
        <v>54.073166709599818</v>
      </c>
      <c r="Y52" s="327">
        <v>60.898740831075244</v>
      </c>
      <c r="Z52" s="327">
        <v>78.140066450515874</v>
      </c>
      <c r="AA52" s="327">
        <v>80.324361541520531</v>
      </c>
      <c r="AB52" s="327">
        <v>77.111508729124949</v>
      </c>
      <c r="AC52" s="327">
        <v>79.041255999925028</v>
      </c>
      <c r="AD52" s="327">
        <v>110.5</v>
      </c>
      <c r="AE52" s="327">
        <v>100.86325389106401</v>
      </c>
      <c r="AF52" s="327">
        <v>77.958449252657076</v>
      </c>
      <c r="AG52" s="327">
        <v>79.582019957622165</v>
      </c>
      <c r="AH52" s="327">
        <v>503.5</v>
      </c>
      <c r="AI52" s="327">
        <v>463.57753884684394</v>
      </c>
      <c r="AJ52" s="327">
        <v>854.5</v>
      </c>
      <c r="AK52" s="327">
        <v>770.1767630848575</v>
      </c>
      <c r="AL52" s="327">
        <v>38.299999999999997</v>
      </c>
      <c r="AM52" s="327">
        <v>40.971810801890967</v>
      </c>
      <c r="AN52" s="327">
        <v>49.1</v>
      </c>
      <c r="AO52" s="327">
        <v>46.662064117691365</v>
      </c>
      <c r="AP52" s="388">
        <v>32.4</v>
      </c>
      <c r="AQ52" s="327">
        <v>39.444255510541339</v>
      </c>
      <c r="AR52" s="327">
        <v>7.7</v>
      </c>
      <c r="AS52" s="327">
        <v>22.648459975249271</v>
      </c>
      <c r="AT52" s="327">
        <v>32.304192611001824</v>
      </c>
      <c r="AU52" s="327">
        <v>39.394516971335626</v>
      </c>
      <c r="AV52" s="327">
        <v>536.29999999999995</v>
      </c>
      <c r="AW52" s="327">
        <v>497.45384061335085</v>
      </c>
      <c r="AX52" s="327" t="s">
        <v>227</v>
      </c>
      <c r="AY52" s="327">
        <v>84.565367469728201</v>
      </c>
      <c r="AZ52" s="327">
        <v>82.2</v>
      </c>
      <c r="BA52" s="327">
        <v>103.13789385837758</v>
      </c>
      <c r="BB52" s="327">
        <v>71.8</v>
      </c>
      <c r="BC52" s="327">
        <v>85.667217329304592</v>
      </c>
      <c r="BD52" s="327">
        <v>66.5</v>
      </c>
      <c r="BE52" s="327">
        <v>87.764059275329615</v>
      </c>
      <c r="BF52" s="247"/>
    </row>
    <row r="53" spans="1:58">
      <c r="A53" s="333" t="s">
        <v>407</v>
      </c>
      <c r="B53" s="327">
        <v>78.7</v>
      </c>
      <c r="C53" s="327">
        <v>79.759464576952155</v>
      </c>
      <c r="D53" s="327">
        <v>51.6</v>
      </c>
      <c r="E53" s="327">
        <v>55.49977137822205</v>
      </c>
      <c r="F53" s="327">
        <v>78.3</v>
      </c>
      <c r="G53" s="327">
        <v>78.50069876047219</v>
      </c>
      <c r="H53" s="327">
        <v>64.400000000000006</v>
      </c>
      <c r="I53" s="327">
        <v>65.817316280991889</v>
      </c>
      <c r="J53" s="327">
        <v>72.564207465128177</v>
      </c>
      <c r="K53" s="327">
        <v>72.75139319352175</v>
      </c>
      <c r="L53" s="327">
        <v>73</v>
      </c>
      <c r="M53" s="327">
        <v>69.620771249546735</v>
      </c>
      <c r="N53" s="327">
        <v>55.8</v>
      </c>
      <c r="O53" s="327">
        <v>59.348450884794374</v>
      </c>
      <c r="P53" s="327">
        <v>66.9255414009356</v>
      </c>
      <c r="Q53" s="327">
        <v>65.992346854341818</v>
      </c>
      <c r="R53" s="327">
        <v>67.2</v>
      </c>
      <c r="S53" s="327">
        <v>68.655663434737946</v>
      </c>
      <c r="T53" s="327">
        <v>56.1</v>
      </c>
      <c r="U53" s="327">
        <v>50.051267473249105</v>
      </c>
      <c r="V53" s="327" t="s">
        <v>227</v>
      </c>
      <c r="W53" s="327">
        <v>41.149706491387775</v>
      </c>
      <c r="X53" s="327">
        <v>55.322605465244912</v>
      </c>
      <c r="Y53" s="327">
        <v>56.974467733726385</v>
      </c>
      <c r="Z53" s="327">
        <v>72.309850179795788</v>
      </c>
      <c r="AA53" s="327">
        <v>71.988415976889726</v>
      </c>
      <c r="AB53" s="327">
        <v>70.247443937726771</v>
      </c>
      <c r="AC53" s="327">
        <v>70.207197308384735</v>
      </c>
      <c r="AD53" s="327">
        <v>101.2</v>
      </c>
      <c r="AE53" s="327">
        <v>98.10002833644748</v>
      </c>
      <c r="AF53" s="327">
        <v>71.816635172847199</v>
      </c>
      <c r="AG53" s="327">
        <v>71.154312675196337</v>
      </c>
      <c r="AH53" s="327">
        <v>473.7</v>
      </c>
      <c r="AI53" s="327">
        <v>473.85018768775086</v>
      </c>
      <c r="AJ53" s="327">
        <v>765.5</v>
      </c>
      <c r="AK53" s="327">
        <v>737.38268611256763</v>
      </c>
      <c r="AL53" s="327">
        <v>39.5</v>
      </c>
      <c r="AM53" s="327">
        <v>41.437280828888262</v>
      </c>
      <c r="AN53" s="327">
        <v>58.4</v>
      </c>
      <c r="AO53" s="327">
        <v>38.305793390095566</v>
      </c>
      <c r="AP53" s="388">
        <v>30.6</v>
      </c>
      <c r="AQ53" s="327">
        <v>36.610744815753534</v>
      </c>
      <c r="AR53" s="327">
        <v>6.7</v>
      </c>
      <c r="AS53" s="327">
        <v>22.230004961571876</v>
      </c>
      <c r="AT53" s="327">
        <v>30.3</v>
      </c>
      <c r="AU53" s="327">
        <v>36.543641923415528</v>
      </c>
      <c r="AV53" s="327">
        <v>486.5</v>
      </c>
      <c r="AW53" s="327">
        <v>471.23878254196512</v>
      </c>
      <c r="AX53" s="327" t="s">
        <v>227</v>
      </c>
      <c r="AY53" s="327">
        <v>81.114389331465063</v>
      </c>
      <c r="AZ53" s="327">
        <v>80.3</v>
      </c>
      <c r="BA53" s="327">
        <v>106.11351031537961</v>
      </c>
      <c r="BB53" s="327">
        <v>75.7</v>
      </c>
      <c r="BC53" s="327">
        <v>90.475610318232114</v>
      </c>
      <c r="BD53" s="327">
        <v>72.8</v>
      </c>
      <c r="BE53" s="327">
        <v>87.950758129340727</v>
      </c>
      <c r="BF53" s="247"/>
    </row>
    <row r="54" spans="1:58">
      <c r="A54" s="333" t="s">
        <v>408</v>
      </c>
      <c r="B54" s="327">
        <v>78.099999999999994</v>
      </c>
      <c r="C54" s="327">
        <v>81.18697684726601</v>
      </c>
      <c r="D54" s="327">
        <v>49.8</v>
      </c>
      <c r="E54" s="327">
        <v>52.855234184505029</v>
      </c>
      <c r="F54" s="327">
        <v>77.7</v>
      </c>
      <c r="G54" s="327">
        <v>80.766637372243153</v>
      </c>
      <c r="H54" s="327">
        <v>59.8</v>
      </c>
      <c r="I54" s="327">
        <v>66.46722495627985</v>
      </c>
      <c r="J54" s="327">
        <v>72.669571336152217</v>
      </c>
      <c r="K54" s="327">
        <v>76.516925692458273</v>
      </c>
      <c r="L54" s="327">
        <v>70.2</v>
      </c>
      <c r="M54" s="327">
        <v>69.677138734499664</v>
      </c>
      <c r="N54" s="327">
        <v>47</v>
      </c>
      <c r="O54" s="327">
        <v>52.184092719157562</v>
      </c>
      <c r="P54" s="327">
        <v>65.640788657812593</v>
      </c>
      <c r="Q54" s="327">
        <v>65.293454358479096</v>
      </c>
      <c r="R54" s="327">
        <v>61.4</v>
      </c>
      <c r="S54" s="327">
        <v>68.731709570478458</v>
      </c>
      <c r="T54" s="327">
        <v>51.5</v>
      </c>
      <c r="U54" s="327">
        <v>49.150253912216975</v>
      </c>
      <c r="V54" s="327" t="s">
        <v>227</v>
      </c>
      <c r="W54" s="327">
        <v>47.413861645183978</v>
      </c>
      <c r="X54" s="327">
        <v>47.649501283998198</v>
      </c>
      <c r="Y54" s="327">
        <v>51.605765035574635</v>
      </c>
      <c r="Z54" s="327">
        <v>69.77297801292903</v>
      </c>
      <c r="AA54" s="327">
        <v>73.50713403456237</v>
      </c>
      <c r="AB54" s="327">
        <v>68.144575955396263</v>
      </c>
      <c r="AC54" s="327">
        <v>71.384646809564344</v>
      </c>
      <c r="AD54" s="327">
        <v>103.2</v>
      </c>
      <c r="AE54" s="327">
        <v>98.998915141383534</v>
      </c>
      <c r="AF54" s="327">
        <v>75.468620647669127</v>
      </c>
      <c r="AG54" s="327">
        <v>78.380185179280645</v>
      </c>
      <c r="AH54" s="327">
        <v>493.6</v>
      </c>
      <c r="AI54" s="327">
        <v>456.63729834899306</v>
      </c>
      <c r="AJ54" s="327">
        <v>905.7</v>
      </c>
      <c r="AK54" s="327">
        <v>791.48777259695316</v>
      </c>
      <c r="AL54" s="327">
        <v>35.5</v>
      </c>
      <c r="AM54" s="327">
        <v>33.580087020491838</v>
      </c>
      <c r="AN54" s="327">
        <v>54.8</v>
      </c>
      <c r="AO54" s="327">
        <v>43.421810270710665</v>
      </c>
      <c r="AP54" s="388">
        <v>34.200000000000003</v>
      </c>
      <c r="AQ54" s="327">
        <v>39.146142653326663</v>
      </c>
      <c r="AR54" s="327">
        <v>8</v>
      </c>
      <c r="AS54" s="327">
        <v>22.39841467719102</v>
      </c>
      <c r="AT54" s="327">
        <v>33.177272251143101</v>
      </c>
      <c r="AU54" s="327">
        <v>38.677249491404879</v>
      </c>
      <c r="AV54" s="327">
        <v>501</v>
      </c>
      <c r="AW54" s="327">
        <v>471.57964897108758</v>
      </c>
      <c r="AX54" s="327" t="s">
        <v>227</v>
      </c>
      <c r="AY54" s="327">
        <v>85.755922780664662</v>
      </c>
      <c r="AZ54" s="327">
        <v>96.2</v>
      </c>
      <c r="BA54" s="327">
        <v>104.73254075387599</v>
      </c>
      <c r="BB54" s="327">
        <v>81.400000000000006</v>
      </c>
      <c r="BC54" s="327">
        <v>89.016240764388144</v>
      </c>
      <c r="BD54" s="327">
        <v>82.2</v>
      </c>
      <c r="BE54" s="327">
        <v>97.300590768145597</v>
      </c>
      <c r="BF54" s="247"/>
    </row>
    <row r="55" spans="1:58">
      <c r="A55" s="334"/>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88"/>
      <c r="AQ55" s="327"/>
      <c r="AR55" s="327"/>
      <c r="AS55" s="327"/>
      <c r="AT55" s="327"/>
      <c r="AU55" s="327"/>
      <c r="AV55" s="327"/>
      <c r="AW55" s="327"/>
      <c r="AX55" s="327"/>
      <c r="AY55" s="327"/>
      <c r="AZ55" s="327"/>
      <c r="BA55" s="327"/>
      <c r="BB55" s="327"/>
      <c r="BC55" s="327"/>
      <c r="BD55" s="327"/>
      <c r="BE55" s="327"/>
      <c r="BF55" s="247"/>
    </row>
    <row r="56" spans="1:58">
      <c r="A56" s="335" t="s">
        <v>409</v>
      </c>
      <c r="B56" s="327">
        <v>83.4</v>
      </c>
      <c r="C56" s="327">
        <v>84.595952164042387</v>
      </c>
      <c r="D56" s="327">
        <v>57.5</v>
      </c>
      <c r="E56" s="327">
        <v>63.985370536021144</v>
      </c>
      <c r="F56" s="327">
        <v>83</v>
      </c>
      <c r="G56" s="327">
        <v>82.925716106987892</v>
      </c>
      <c r="H56" s="327">
        <v>63.11</v>
      </c>
      <c r="I56" s="327">
        <v>66.71001780359893</v>
      </c>
      <c r="J56" s="327">
        <v>78.954532716358543</v>
      </c>
      <c r="K56" s="327">
        <v>79.805014197741599</v>
      </c>
      <c r="L56" s="327">
        <v>76.5</v>
      </c>
      <c r="M56" s="327">
        <v>74.42875124962994</v>
      </c>
      <c r="N56" s="327">
        <v>56.48410590532982</v>
      </c>
      <c r="O56" s="327">
        <v>60.016949105507109</v>
      </c>
      <c r="P56" s="327">
        <v>71.222216811475931</v>
      </c>
      <c r="Q56" s="327">
        <v>70.685147677284291</v>
      </c>
      <c r="R56" s="327">
        <v>64.975868047956666</v>
      </c>
      <c r="S56" s="327">
        <v>69.267512006637929</v>
      </c>
      <c r="T56" s="327">
        <v>54</v>
      </c>
      <c r="U56" s="327">
        <v>51.995556062198901</v>
      </c>
      <c r="V56" s="327" t="s">
        <v>227</v>
      </c>
      <c r="W56" s="327">
        <v>45.117616065439343</v>
      </c>
      <c r="X56" s="327">
        <v>56.025157617505016</v>
      </c>
      <c r="Y56" s="327">
        <v>59.575930801122006</v>
      </c>
      <c r="Z56" s="327">
        <v>77.806228195803996</v>
      </c>
      <c r="AA56" s="327">
        <v>78.515705861904621</v>
      </c>
      <c r="AB56" s="327">
        <v>76.132069383254262</v>
      </c>
      <c r="AC56" s="327">
        <v>76.833480359607563</v>
      </c>
      <c r="AD56" s="327">
        <v>105</v>
      </c>
      <c r="AE56" s="327">
        <v>99.445086675880148</v>
      </c>
      <c r="AF56" s="327">
        <v>76.94605811561793</v>
      </c>
      <c r="AG56" s="327">
        <v>77.32459942504164</v>
      </c>
      <c r="AH56" s="327">
        <v>479.96409855905034</v>
      </c>
      <c r="AI56" s="327">
        <v>469.89566341969726</v>
      </c>
      <c r="AJ56" s="327">
        <v>823.46051453421694</v>
      </c>
      <c r="AK56" s="327">
        <v>800.61995421603103</v>
      </c>
      <c r="AL56" s="327">
        <v>35.961990627381667</v>
      </c>
      <c r="AM56" s="327">
        <v>40.375100960158292</v>
      </c>
      <c r="AN56" s="327">
        <v>52.057393473509329</v>
      </c>
      <c r="AO56" s="327">
        <v>42.81944095078974</v>
      </c>
      <c r="AP56" s="388">
        <v>31.6</v>
      </c>
      <c r="AQ56" s="327">
        <v>38.621009353516619</v>
      </c>
      <c r="AR56" s="327">
        <v>7.0214761109713422</v>
      </c>
      <c r="AS56" s="327">
        <v>22.120785804686907</v>
      </c>
      <c r="AT56" s="327">
        <v>31.5</v>
      </c>
      <c r="AU56" s="327">
        <v>38.564590213188339</v>
      </c>
      <c r="AV56" s="327">
        <v>503.39736607525293</v>
      </c>
      <c r="AW56" s="327">
        <v>482.76708068344544</v>
      </c>
      <c r="AX56" s="327" t="s">
        <v>227</v>
      </c>
      <c r="AY56" s="327">
        <v>81.543754033093592</v>
      </c>
      <c r="AZ56" s="327">
        <v>79.642881088152834</v>
      </c>
      <c r="BA56" s="327">
        <v>103.90679724538539</v>
      </c>
      <c r="BB56" s="327">
        <v>73.644373212008404</v>
      </c>
      <c r="BC56" s="327">
        <v>88.67763254221974</v>
      </c>
      <c r="BD56" s="327">
        <v>70.688600643560591</v>
      </c>
      <c r="BE56" s="327">
        <v>87.493168840538075</v>
      </c>
      <c r="BF56" s="247"/>
    </row>
    <row r="57" spans="1:58">
      <c r="A57" s="335" t="s">
        <v>410</v>
      </c>
      <c r="B57" s="327">
        <v>78.099999999999994</v>
      </c>
      <c r="C57" s="327">
        <v>81.18697684726601</v>
      </c>
      <c r="D57" s="327">
        <v>49.8</v>
      </c>
      <c r="E57" s="327">
        <v>52.855234184505029</v>
      </c>
      <c r="F57" s="327">
        <v>77.7</v>
      </c>
      <c r="G57" s="327">
        <v>80.766637372243153</v>
      </c>
      <c r="H57" s="327">
        <f>H54</f>
        <v>59.8</v>
      </c>
      <c r="I57" s="327">
        <v>66.46722495627985</v>
      </c>
      <c r="J57" s="327">
        <v>72.669571336152217</v>
      </c>
      <c r="K57" s="327">
        <v>76.516925692458273</v>
      </c>
      <c r="L57" s="327">
        <f>L54</f>
        <v>70.2</v>
      </c>
      <c r="M57" s="327">
        <v>69.677138734499664</v>
      </c>
      <c r="N57" s="327">
        <v>46.956087308852062</v>
      </c>
      <c r="O57" s="327">
        <v>52.184092719157562</v>
      </c>
      <c r="P57" s="327">
        <v>65.640788657812593</v>
      </c>
      <c r="Q57" s="327">
        <v>65.293454358479096</v>
      </c>
      <c r="R57" s="327">
        <v>61.360925444147135</v>
      </c>
      <c r="S57" s="327">
        <v>68.731709570478458</v>
      </c>
      <c r="T57" s="327">
        <v>51.5</v>
      </c>
      <c r="U57" s="327">
        <v>49.150253912216975</v>
      </c>
      <c r="V57" s="327" t="s">
        <v>227</v>
      </c>
      <c r="W57" s="327">
        <v>47.414419294179901</v>
      </c>
      <c r="X57" s="327">
        <v>47.649501283998198</v>
      </c>
      <c r="Y57" s="327">
        <v>51.605776849815015</v>
      </c>
      <c r="Z57" s="327">
        <v>69.77297801292903</v>
      </c>
      <c r="AA57" s="327">
        <v>73.50713403456237</v>
      </c>
      <c r="AB57" s="327">
        <v>68.144575955396263</v>
      </c>
      <c r="AC57" s="327">
        <v>71.384646986502617</v>
      </c>
      <c r="AD57" s="327">
        <v>103</v>
      </c>
      <c r="AE57" s="327">
        <v>98.998915141383534</v>
      </c>
      <c r="AF57" s="327">
        <v>75.468620647669127</v>
      </c>
      <c r="AG57" s="327">
        <v>78.380185055759924</v>
      </c>
      <c r="AH57" s="327">
        <v>493.63843349877504</v>
      </c>
      <c r="AI57" s="327">
        <v>456.63729834899306</v>
      </c>
      <c r="AJ57" s="327">
        <v>905.67299911371435</v>
      </c>
      <c r="AK57" s="327">
        <v>819.17819352521849</v>
      </c>
      <c r="AL57" s="327">
        <v>35.50053555244294</v>
      </c>
      <c r="AM57" s="327">
        <v>33.580087020491838</v>
      </c>
      <c r="AN57" s="327">
        <v>54.766648571722001</v>
      </c>
      <c r="AO57" s="327">
        <v>44.877348991793568</v>
      </c>
      <c r="AP57" s="388">
        <v>34.200000000000003</v>
      </c>
      <c r="AQ57" s="327">
        <v>39.146142653326663</v>
      </c>
      <c r="AR57" s="327">
        <v>8.0106207881742808</v>
      </c>
      <c r="AS57" s="327">
        <v>22.39841467719102</v>
      </c>
      <c r="AT57" s="327">
        <v>33.177272251143101</v>
      </c>
      <c r="AU57" s="327">
        <v>38.677249491404879</v>
      </c>
      <c r="AV57" s="327">
        <v>500.9715953577068</v>
      </c>
      <c r="AW57" s="327">
        <v>471.57964897108758</v>
      </c>
      <c r="AX57" s="327" t="s">
        <v>227</v>
      </c>
      <c r="AY57" s="327">
        <v>85.755922780664662</v>
      </c>
      <c r="AZ57" s="327">
        <v>96.158172185062966</v>
      </c>
      <c r="BA57" s="327">
        <v>104.73254075387599</v>
      </c>
      <c r="BB57" s="327">
        <v>81.385750714477453</v>
      </c>
      <c r="BC57" s="327">
        <v>89.016240764388144</v>
      </c>
      <c r="BD57" s="327">
        <v>82.156007604243328</v>
      </c>
      <c r="BE57" s="327">
        <v>97.300590768145597</v>
      </c>
      <c r="BF57" s="247"/>
    </row>
    <row r="58" spans="1:58">
      <c r="A58" s="335"/>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88"/>
      <c r="AQ58" s="327"/>
      <c r="AR58" s="327"/>
      <c r="AS58" s="327"/>
      <c r="AT58" s="327"/>
      <c r="AU58" s="327"/>
      <c r="AV58" s="327"/>
      <c r="AW58" s="327"/>
      <c r="AX58" s="327"/>
      <c r="AY58" s="327"/>
      <c r="AZ58" s="327"/>
      <c r="BA58" s="327"/>
      <c r="BB58" s="327"/>
      <c r="BC58" s="327"/>
      <c r="BD58" s="327"/>
      <c r="BE58" s="327"/>
      <c r="BF58" s="247"/>
    </row>
    <row r="59" spans="1:58">
      <c r="A59" s="335"/>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88"/>
      <c r="AQ59" s="327"/>
      <c r="AR59" s="327"/>
      <c r="AS59" s="327"/>
      <c r="AT59" s="327"/>
      <c r="AU59" s="327"/>
      <c r="AV59" s="327"/>
      <c r="AW59" s="327"/>
      <c r="AX59" s="327"/>
      <c r="AY59" s="327"/>
      <c r="AZ59" s="327"/>
      <c r="BA59" s="327"/>
      <c r="BB59" s="327"/>
      <c r="BC59" s="327"/>
      <c r="BD59" s="327"/>
      <c r="BE59" s="327"/>
      <c r="BF59" s="247"/>
    </row>
    <row r="60" spans="1:58">
      <c r="A60" s="333" t="s">
        <v>6</v>
      </c>
      <c r="B60" s="327">
        <v>82.4</v>
      </c>
      <c r="C60" s="327">
        <v>83.961195173082686</v>
      </c>
      <c r="D60" s="327">
        <v>55.9</v>
      </c>
      <c r="E60" s="327">
        <v>62.885497086845412</v>
      </c>
      <c r="F60" s="327">
        <v>82.1</v>
      </c>
      <c r="G60" s="327">
        <v>82.523054783967595</v>
      </c>
      <c r="H60" s="327">
        <v>62.3</v>
      </c>
      <c r="I60" s="327">
        <v>66.645805322067915</v>
      </c>
      <c r="J60" s="327">
        <v>77.670294609706005</v>
      </c>
      <c r="K60" s="327">
        <v>79.16232050093177</v>
      </c>
      <c r="L60" s="327">
        <v>74.400000000000006</v>
      </c>
      <c r="M60" s="327">
        <v>72.900000000000006</v>
      </c>
      <c r="N60" s="327">
        <v>54</v>
      </c>
      <c r="O60" s="327">
        <v>57.594228451963957</v>
      </c>
      <c r="P60" s="327">
        <v>69.5</v>
      </c>
      <c r="Q60" s="327">
        <v>69</v>
      </c>
      <c r="R60" s="327">
        <v>63</v>
      </c>
      <c r="S60" s="327">
        <v>69</v>
      </c>
      <c r="T60" s="327">
        <v>53.6</v>
      </c>
      <c r="U60" s="327">
        <v>51.146938521620939</v>
      </c>
      <c r="V60" s="327" t="s">
        <v>227</v>
      </c>
      <c r="W60" s="327">
        <v>45.956858406594918</v>
      </c>
      <c r="X60" s="327">
        <v>53.88123763675641</v>
      </c>
      <c r="Y60" s="327">
        <v>57.430975558598931</v>
      </c>
      <c r="Z60" s="327">
        <v>75.677495819928552</v>
      </c>
      <c r="AA60" s="327">
        <v>77.260339236887233</v>
      </c>
      <c r="AB60" s="327">
        <v>74.020937433442185</v>
      </c>
      <c r="AC60" s="327">
        <v>75.458615986263325</v>
      </c>
      <c r="AD60" s="327">
        <v>103.5</v>
      </c>
      <c r="AE60" s="327">
        <v>99.1</v>
      </c>
      <c r="AF60" s="327">
        <v>76.493888858881391</v>
      </c>
      <c r="AG60" s="327">
        <v>77.64823618320294</v>
      </c>
      <c r="AH60" s="327">
        <v>485.3</v>
      </c>
      <c r="AI60" s="327">
        <v>464.7</v>
      </c>
      <c r="AJ60" s="327">
        <v>826.2</v>
      </c>
      <c r="AK60" s="327">
        <v>752.24486803998639</v>
      </c>
      <c r="AL60" s="327">
        <v>35.9</v>
      </c>
      <c r="AM60" s="327">
        <v>40.043724308135921</v>
      </c>
      <c r="AN60" s="327">
        <v>52.7</v>
      </c>
      <c r="AO60" s="327">
        <v>45.110700549607685</v>
      </c>
      <c r="AP60" s="388">
        <v>31.9</v>
      </c>
      <c r="AQ60" s="327">
        <v>38.700000000000003</v>
      </c>
      <c r="AR60" s="327">
        <v>7.6</v>
      </c>
      <c r="AS60" s="327">
        <v>22.2</v>
      </c>
      <c r="AT60" s="327">
        <v>31.734029370644755</v>
      </c>
      <c r="AU60" s="327">
        <v>38.575045783890175</v>
      </c>
      <c r="AV60" s="327">
        <v>502.4</v>
      </c>
      <c r="AW60" s="327">
        <v>478</v>
      </c>
      <c r="AX60" s="327" t="s">
        <v>227</v>
      </c>
      <c r="AY60" s="327">
        <v>82.5</v>
      </c>
      <c r="AZ60" s="327">
        <v>89.9</v>
      </c>
      <c r="BA60" s="327">
        <v>104.38209647795071</v>
      </c>
      <c r="BB60" s="327">
        <v>75.099999999999994</v>
      </c>
      <c r="BC60" s="327">
        <v>88.769394024681631</v>
      </c>
      <c r="BD60" s="327">
        <v>75.900000000000006</v>
      </c>
      <c r="BE60" s="327">
        <v>92.039246579597659</v>
      </c>
      <c r="BF60" s="247"/>
    </row>
    <row r="61" spans="1:58" ht="5.25" customHeight="1">
      <c r="A61" s="334"/>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247"/>
    </row>
    <row r="62" spans="1:58" ht="12" customHeight="1">
      <c r="A62" s="386" t="s">
        <v>417</v>
      </c>
      <c r="B62" s="386"/>
      <c r="C62" s="386"/>
      <c r="D62" s="386"/>
      <c r="E62" s="386"/>
      <c r="F62" s="386"/>
      <c r="G62" s="386"/>
      <c r="H62" s="386"/>
      <c r="I62" s="386"/>
      <c r="J62" s="386"/>
      <c r="K62" s="386"/>
      <c r="L62" s="386"/>
      <c r="M62" s="386"/>
      <c r="N62" s="386"/>
      <c r="O62" s="386"/>
      <c r="P62" s="386"/>
      <c r="Q62" s="386"/>
      <c r="R62" s="386"/>
      <c r="S62" s="386"/>
      <c r="T62" s="386"/>
      <c r="U62" s="386"/>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247"/>
    </row>
    <row r="63" spans="1:58" ht="16.5" customHeight="1">
      <c r="A63" s="386" t="s">
        <v>411</v>
      </c>
      <c r="B63" s="386"/>
      <c r="C63" s="386"/>
      <c r="D63" s="386"/>
      <c r="E63" s="386"/>
      <c r="F63" s="386"/>
      <c r="G63" s="386"/>
      <c r="H63" s="386"/>
      <c r="I63" s="386"/>
      <c r="J63" s="386"/>
      <c r="K63" s="386"/>
      <c r="L63" s="386"/>
      <c r="M63" s="386"/>
      <c r="N63" s="386"/>
      <c r="O63" s="386"/>
      <c r="P63" s="386"/>
      <c r="Q63" s="386"/>
      <c r="R63" s="386"/>
      <c r="S63" s="386"/>
      <c r="T63" s="386"/>
      <c r="U63" s="386"/>
      <c r="V63" s="336"/>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row>
    <row r="64" spans="1:58">
      <c r="A64" s="334"/>
      <c r="B64" s="337"/>
      <c r="C64" s="337"/>
      <c r="D64" s="337"/>
      <c r="E64" s="337"/>
      <c r="F64" s="337"/>
      <c r="G64" s="337"/>
      <c r="H64" s="337"/>
      <c r="I64" s="337"/>
      <c r="J64" s="336"/>
      <c r="K64" s="336"/>
      <c r="L64" s="337"/>
      <c r="M64" s="337"/>
      <c r="N64" s="337"/>
      <c r="O64" s="337"/>
      <c r="P64" s="337"/>
      <c r="Q64" s="337"/>
      <c r="R64" s="337"/>
      <c r="S64" s="337"/>
      <c r="T64" s="337"/>
      <c r="U64" s="337"/>
      <c r="V64" s="337"/>
    </row>
    <row r="65" spans="1:22">
      <c r="A65" s="334"/>
      <c r="B65" s="337"/>
      <c r="C65" s="337"/>
      <c r="D65" s="337"/>
      <c r="E65" s="337"/>
      <c r="F65" s="337"/>
      <c r="G65" s="337"/>
      <c r="H65" s="337"/>
      <c r="I65" s="337"/>
      <c r="J65" s="336"/>
      <c r="K65" s="336"/>
      <c r="L65" s="337"/>
      <c r="M65" s="337"/>
      <c r="N65" s="337"/>
      <c r="O65" s="337"/>
      <c r="P65" s="337"/>
      <c r="Q65" s="337"/>
      <c r="R65" s="337"/>
      <c r="S65" s="337"/>
      <c r="T65" s="337"/>
      <c r="U65" s="337"/>
      <c r="V65" s="337"/>
    </row>
  </sheetData>
  <mergeCells count="3">
    <mergeCell ref="A2:A4"/>
    <mergeCell ref="A62:U62"/>
    <mergeCell ref="A63:U63"/>
  </mergeCells>
  <pageMargins left="0.23622047244094491" right="0.23622047244094491"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Impressum</vt:lpstr>
      <vt:lpstr>Bodennutzung_Land_Kammern 2017</vt:lpstr>
      <vt:lpstr>Ernte Land 2017</vt:lpstr>
      <vt:lpstr>Obst_2017</vt:lpstr>
      <vt:lpstr>Gemüse_2017</vt:lpstr>
      <vt:lpstr>Kreise 2017 Hektarerträge</vt:lpstr>
      <vt:lpstr>'Ernte Land 2017'!Druckbereich</vt:lpstr>
      <vt:lpstr>Gemüse_2017!Druckbereich</vt:lpstr>
      <vt:lpstr>'Kreise 2017 Hektarerträge'!Drucktitel</vt:lpstr>
    </vt:vector>
  </TitlesOfParts>
  <Company>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Keckl, Georg (LSN)</cp:lastModifiedBy>
  <cp:lastPrinted>2019-03-28T10:29:17Z</cp:lastPrinted>
  <dcterms:created xsi:type="dcterms:W3CDTF">2008-03-30T13:19:13Z</dcterms:created>
  <dcterms:modified xsi:type="dcterms:W3CDTF">2019-03-29T05:56:29Z</dcterms:modified>
</cp:coreProperties>
</file>